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еканат\2024\"/>
    </mc:Choice>
  </mc:AlternateContent>
  <bookViews>
    <workbookView xWindow="0" yWindow="0" windowWidth="23040" windowHeight="8616"/>
  </bookViews>
  <sheets>
    <sheet name="1 курс 2024-25" sheetId="3" r:id="rId1"/>
    <sheet name="2 курс 2023-24" sheetId="4" r:id="rId2"/>
    <sheet name="1 курс 2024-25 заоч" sheetId="1" r:id="rId3"/>
    <sheet name="2 курс 2023-24заоч" sheetId="2" r:id="rId4"/>
  </sheets>
  <definedNames>
    <definedName name="_xlnm.Print_Area" localSheetId="0">'1 курс 2024-25'!$A$1:$BY$31</definedName>
    <definedName name="_xlnm.Print_Area" localSheetId="2">'1 курс 2024-25 заоч'!$A$1:$BY$31</definedName>
    <definedName name="_xlnm.Print_Area" localSheetId="1">'2 курс 2023-24'!$A$1:$BY$34</definedName>
    <definedName name="_xlnm.Print_Area" localSheetId="3">'2 курс 2023-24заоч'!$A$1:$BY$34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4" l="1"/>
  <c r="N22" i="4" s="1"/>
  <c r="P23" i="4"/>
  <c r="N23" i="4" s="1"/>
  <c r="V23" i="4"/>
  <c r="P24" i="4"/>
  <c r="N24" i="4" s="1"/>
  <c r="X25" i="4"/>
  <c r="P25" i="4" s="1"/>
  <c r="N25" i="4" s="1"/>
  <c r="N26" i="4"/>
  <c r="P26" i="4"/>
  <c r="R26" i="4" s="1"/>
  <c r="N27" i="4"/>
  <c r="V27" i="4"/>
  <c r="Z28" i="4"/>
  <c r="AB28" i="4"/>
  <c r="AF28" i="4"/>
  <c r="AH28" i="4"/>
  <c r="AJ28" i="4"/>
  <c r="AL28" i="4"/>
  <c r="AX28" i="4"/>
  <c r="AZ28" i="4"/>
  <c r="BB28" i="4"/>
  <c r="BH28" i="4"/>
  <c r="BJ28" i="4"/>
  <c r="BL28" i="4"/>
  <c r="BT28" i="4"/>
  <c r="BV28" i="4"/>
  <c r="BV24" i="3"/>
  <c r="BT24" i="3"/>
  <c r="BL24" i="3"/>
  <c r="BJ24" i="3"/>
  <c r="BH24" i="3"/>
  <c r="BB24" i="3"/>
  <c r="AZ24" i="3"/>
  <c r="AT24" i="3"/>
  <c r="AL24" i="3"/>
  <c r="AJ24" i="3"/>
  <c r="AF24" i="3"/>
  <c r="AB24" i="3"/>
  <c r="Z24" i="3"/>
  <c r="AX23" i="3"/>
  <c r="AX24" i="3" s="1"/>
  <c r="X23" i="3"/>
  <c r="X24" i="3" s="1"/>
  <c r="V22" i="3"/>
  <c r="P22" i="3"/>
  <c r="BV28" i="2"/>
  <c r="BT28" i="2"/>
  <c r="BL28" i="2"/>
  <c r="BJ28" i="2"/>
  <c r="BH28" i="2"/>
  <c r="BB28" i="2"/>
  <c r="AZ28" i="2"/>
  <c r="AX28" i="2"/>
  <c r="AL28" i="2"/>
  <c r="AJ28" i="2"/>
  <c r="AH28" i="2"/>
  <c r="AF28" i="2"/>
  <c r="AB28" i="2"/>
  <c r="Z28" i="2"/>
  <c r="X28" i="2"/>
  <c r="V27" i="2"/>
  <c r="N27" i="2"/>
  <c r="P26" i="2"/>
  <c r="N26" i="2" s="1"/>
  <c r="X25" i="2"/>
  <c r="P25" i="2" s="1"/>
  <c r="P24" i="2"/>
  <c r="R24" i="2" s="1"/>
  <c r="P23" i="2"/>
  <c r="R23" i="2" s="1"/>
  <c r="N23" i="2"/>
  <c r="P22" i="2"/>
  <c r="N22" i="2"/>
  <c r="P22" i="1"/>
  <c r="R22" i="1" s="1"/>
  <c r="X23" i="1"/>
  <c r="AX23" i="1"/>
  <c r="AX24" i="1" s="1"/>
  <c r="Z24" i="1"/>
  <c r="AB24" i="1"/>
  <c r="AF24" i="1"/>
  <c r="AJ24" i="1"/>
  <c r="AL24" i="1"/>
  <c r="AT24" i="1"/>
  <c r="AZ24" i="1"/>
  <c r="BB24" i="1"/>
  <c r="BH24" i="1"/>
  <c r="BJ24" i="1"/>
  <c r="BL24" i="1"/>
  <c r="R26" i="2" l="1"/>
  <c r="V24" i="2"/>
  <c r="V22" i="1"/>
  <c r="V26" i="2"/>
  <c r="V26" i="4"/>
  <c r="P28" i="2"/>
  <c r="V23" i="2"/>
  <c r="V22" i="2"/>
  <c r="N24" i="2"/>
  <c r="X28" i="4"/>
  <c r="V24" i="4"/>
  <c r="V22" i="4"/>
  <c r="P28" i="4"/>
  <c r="V25" i="4"/>
  <c r="R25" i="4"/>
  <c r="N28" i="4"/>
  <c r="R24" i="4"/>
  <c r="R23" i="4"/>
  <c r="R22" i="4"/>
  <c r="P23" i="3"/>
  <c r="R22" i="3"/>
  <c r="P23" i="1"/>
  <c r="P24" i="1" s="1"/>
  <c r="R28" i="2"/>
  <c r="V28" i="2"/>
  <c r="R25" i="2"/>
  <c r="N25" i="2"/>
  <c r="N28" i="2" s="1"/>
  <c r="V25" i="2"/>
  <c r="R22" i="2"/>
  <c r="V23" i="1"/>
  <c r="X24" i="1"/>
  <c r="R23" i="1" l="1"/>
  <c r="R28" i="4"/>
  <c r="V28" i="4"/>
  <c r="V23" i="3"/>
  <c r="R23" i="3"/>
  <c r="N23" i="3"/>
  <c r="N24" i="3" s="1"/>
  <c r="P24" i="3"/>
  <c r="N23" i="1"/>
  <c r="N24" i="1" s="1"/>
  <c r="V24" i="1"/>
  <c r="R24" i="1"/>
  <c r="R24" i="3" l="1"/>
  <c r="V24" i="3"/>
</calcChain>
</file>

<file path=xl/sharedStrings.xml><?xml version="1.0" encoding="utf-8"?>
<sst xmlns="http://schemas.openxmlformats.org/spreadsheetml/2006/main" count="544" uniqueCount="90">
  <si>
    <t>(підпис)</t>
  </si>
  <si>
    <t>Декан факультета ___________ доц. С. Д. Литовченко</t>
  </si>
  <si>
    <t>Примітка: заліки та іспити, познечені зірочкою (*) проводяться в комбінованій (письмова та усна) формі</t>
  </si>
  <si>
    <t>Дворівнева шкала оцінювання: оцінки "зараховано", "не зараховано"</t>
  </si>
  <si>
    <t>Чотирирівнева шкала оцінювання: оцінки "відмінно", "добре", "задовільно", "незадовільно"</t>
  </si>
  <si>
    <t>Примітка:</t>
  </si>
  <si>
    <t>РАЗОМ</t>
  </si>
  <si>
    <t>Іноз. мови</t>
  </si>
  <si>
    <t>Іноземна мова для аспірантів</t>
  </si>
  <si>
    <t>філос. Кафедра</t>
  </si>
  <si>
    <t>Філософськи засади та методологія наукових досліджень</t>
  </si>
  <si>
    <t>Дворівнева</t>
  </si>
  <si>
    <t>Чотирівнева</t>
  </si>
  <si>
    <t>курсові роботи</t>
  </si>
  <si>
    <t>розрахунково-графічні роботи</t>
  </si>
  <si>
    <t>реферати, переклади</t>
  </si>
  <si>
    <t>практичні</t>
  </si>
  <si>
    <t>семінари</t>
  </si>
  <si>
    <t>лабораторні</t>
  </si>
  <si>
    <t>лекції</t>
  </si>
  <si>
    <t>Чотирирівнева</t>
  </si>
  <si>
    <t xml:space="preserve">курсові роботи </t>
  </si>
  <si>
    <t>розрахуноково-графічні роботи</t>
  </si>
  <si>
    <t xml:space="preserve">    комісія</t>
  </si>
  <si>
    <t>в тому числі</t>
  </si>
  <si>
    <t>всього</t>
  </si>
  <si>
    <t>у тому числі</t>
  </si>
  <si>
    <t xml:space="preserve">   циклова</t>
  </si>
  <si>
    <t>Шкала оцінювання</t>
  </si>
  <si>
    <t>Індивідуальні завдання</t>
  </si>
  <si>
    <t>контрольні роботи</t>
  </si>
  <si>
    <t>самостійна робота</t>
  </si>
  <si>
    <t>з них аудиторних</t>
  </si>
  <si>
    <t>на поточний навчальний рік</t>
  </si>
  <si>
    <t>прочитано в минулому році</t>
  </si>
  <si>
    <t>фактично виділено</t>
  </si>
  <si>
    <t>за навчальним планом</t>
  </si>
  <si>
    <t xml:space="preserve">   Кафедра, </t>
  </si>
  <si>
    <t>2 семестр 15 навчальних тижнів</t>
  </si>
  <si>
    <t>1 семестр 15 навчальних тижнів</t>
  </si>
  <si>
    <t>Кількість годин</t>
  </si>
  <si>
    <t>кредитів ЄКТС</t>
  </si>
  <si>
    <t>Кількість кредитів</t>
  </si>
  <si>
    <t>НАВЧАЛЬНІ ДИСЦИПЛІНИ ТА КУРСОВІ РОБОТИ, ЩО НЕ Є СКЛАДОВИМИ ОКРЕМИХ НАВЧАЛЬНИХ ДИСЦИПЛІН</t>
  </si>
  <si>
    <t>№ з/п</t>
  </si>
  <si>
    <t>ПОЗНАЧЕННЯ: Т – теоретичне навчання; С – екзаменаційна сесія; П – практика; К – канікули; // – складання атестаційного екзамену; Д – захист дипломної роботи</t>
  </si>
  <si>
    <t>к</t>
  </si>
  <si>
    <t>н</t>
  </si>
  <si>
    <t>с</t>
  </si>
  <si>
    <t>тн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</si>
  <si>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</si>
  <si>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</si>
  <si>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</si>
  <si>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</si>
  <si>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</si>
  <si>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</si>
  <si>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</si>
  <si>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</si>
  <si>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Грудень</t>
  </si>
  <si>
    <t>Листопад</t>
  </si>
  <si>
    <t>Жовтень</t>
  </si>
  <si>
    <t>Вересень</t>
  </si>
  <si>
    <t>Курс</t>
  </si>
  <si>
    <t>Курс 1</t>
  </si>
  <si>
    <t xml:space="preserve">                                   (шифр і назва напаряму підготовки (спеціальності))</t>
  </si>
  <si>
    <t>спеціальності 032 Історія та археологія  (денна форма навчання)</t>
  </si>
  <si>
    <t>Робочий навчальний план</t>
  </si>
  <si>
    <t xml:space="preserve">__________________________  </t>
  </si>
  <si>
    <t>(повне найменування вищого навчального закладу)</t>
  </si>
  <si>
    <t>Харківській національний університет імені В. Н. Каразіна</t>
  </si>
  <si>
    <t>З а т в е р д ж у ю</t>
  </si>
  <si>
    <t>Курс 2</t>
  </si>
  <si>
    <t>3 семестр 15 навчальних тижнів</t>
  </si>
  <si>
    <t>4 семестр 15 навчальних тижнів</t>
  </si>
  <si>
    <t>Організація наукових досліджень</t>
  </si>
  <si>
    <t>каф. істор факультету</t>
  </si>
  <si>
    <t xml:space="preserve">Методика викладання історичних дісціплін в вищих навчальних закладах </t>
  </si>
  <si>
    <t>Сучасна історіографія: актуальні проблеми, нові методологічні підходи та міждисціплінарні студії</t>
  </si>
  <si>
    <t>Навчально-педагогічна практика</t>
  </si>
  <si>
    <t>Спецкурс 1:Розвиток освіти в ранньомодерній та модерній України: джерела та історіографія/ Візантійська цивілізація/ Методи джерелознавчого дослідження/ Міжнародні (фронтові) організації та релігійні рухи в Холодній війни/ Соціологічні аспекти історичних досліджень/ Підготовка наукових публікацій історичного напрямку</t>
  </si>
  <si>
    <t>Спецкурс 2: Українське питання" в Російській імперії (кінець XVIII - початок ХХ століття)/ Дискусійні аспекти проблеми соціально-політичного розвитку Римської імперії ІІІ ст. н.е./ Історична термінологія/ Індійський національний конгрес: ідеологія та політика (1885 - 1947 рр.). / Правове регулювання інтелектуальної власності в України/ Менеджмент вищих навчальних закладів</t>
  </si>
  <si>
    <t>спеціальності 032 Історія та археологія  (заочна форма навчання)</t>
  </si>
  <si>
    <t>Проректор  Олександр ГОЛОВКО</t>
  </si>
  <si>
    <t>"____"____________ 2024 року</t>
  </si>
  <si>
    <t xml:space="preserve">           Протокол №   від       2024</t>
  </si>
  <si>
    <t>каф. Історіографії, джерелознавства та археології</t>
  </si>
  <si>
    <t>Розвиток освіти в ранньомодерній та модерній України: джерела та історіографія/ Візантійська цивілізація/ Методи джерелознавчого дослідження/ Міжнародні (фронтові) організації та релігійні рухи в Холодній війни/ Соціологічні аспекти історичних досліджень/ Підготовка наукових публікацій історичного напрямку</t>
  </si>
  <si>
    <t>Українське питання" в Російській імперії (кінець XVIII - початок ХХ століття)/ Дискусійні аспекти проблеми соціально-політичного розвитку Римської імперії ІІІ ст. н.е./ Історична термінологія/ Індійський національний конгрес: ідеологія та політика (1885 - 1947 рр.). / Правове регулювання інтелектуальної власності в України/ Менеджмент вищих навчальних закладів</t>
  </si>
  <si>
    <t>каф. Історії України</t>
  </si>
  <si>
    <t xml:space="preserve">          Протокол №    від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</si>
</sst>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Arial Cyr"/>
      <family val="2"/>
      <charset val="204"/>
    </font>
    <font>
      <b/>
      <sz val="12"/>
      <name val="Tahoma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7" fillId="0" borderId="1" xfId="0" applyFont="1" applyBorder="1" applyAlignment="1">
      <alignment horizontal="left"/>
    </xf>
    <xf numFmtId="1" fontId="7" fillId="0" borderId="8" xfId="0" applyNumberFormat="1" applyFont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1" fontId="7" fillId="2" borderId="10" xfId="0" applyNumberFormat="1" applyFont="1" applyFill="1" applyBorder="1" applyAlignment="1">
      <alignment horizontal="left"/>
    </xf>
    <xf numFmtId="0" fontId="0" fillId="2" borderId="10" xfId="0" applyFill="1" applyBorder="1"/>
    <xf numFmtId="0" fontId="7" fillId="0" borderId="25" xfId="0" applyFont="1" applyBorder="1" applyAlignment="1">
      <alignment horizontal="left"/>
    </xf>
    <xf numFmtId="1" fontId="7" fillId="0" borderId="26" xfId="0" applyNumberFormat="1" applyFont="1" applyBorder="1" applyAlignment="1">
      <alignment horizontal="left"/>
    </xf>
    <xf numFmtId="0" fontId="0" fillId="0" borderId="18" xfId="0" applyBorder="1"/>
    <xf numFmtId="0" fontId="0" fillId="0" borderId="27" xfId="0" applyBorder="1"/>
    <xf numFmtId="0" fontId="0" fillId="0" borderId="28" xfId="0" applyBorder="1"/>
    <xf numFmtId="0" fontId="8" fillId="0" borderId="0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28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32" xfId="0" applyBorder="1"/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textRotation="255"/>
    </xf>
    <xf numFmtId="0" fontId="18" fillId="0" borderId="0" xfId="0" applyFont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 textRotation="255"/>
    </xf>
    <xf numFmtId="0" fontId="18" fillId="0" borderId="45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textRotation="255"/>
    </xf>
    <xf numFmtId="0" fontId="18" fillId="0" borderId="0" xfId="0" applyFont="1" applyBorder="1" applyAlignment="1">
      <alignment horizontal="center" vertical="center" textRotation="90" wrapText="1"/>
    </xf>
    <xf numFmtId="0" fontId="18" fillId="0" borderId="33" xfId="0" applyFont="1" applyBorder="1" applyAlignment="1">
      <alignment horizontal="center" vertical="center" textRotation="90" wrapText="1"/>
    </xf>
    <xf numFmtId="0" fontId="18" fillId="0" borderId="45" xfId="0" applyFont="1" applyBorder="1" applyAlignment="1">
      <alignment horizontal="center" vertical="center" textRotation="90" wrapText="1"/>
    </xf>
    <xf numFmtId="0" fontId="18" fillId="0" borderId="46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left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/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7" fillId="2" borderId="28" xfId="0" applyNumberFormat="1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1" fontId="7" fillId="2" borderId="26" xfId="0" applyNumberFormat="1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14" fontId="0" fillId="2" borderId="0" xfId="0" applyNumberFormat="1" applyFill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4" xfId="0" applyBorder="1"/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2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35" xfId="0" applyFont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textRotation="90" wrapText="1"/>
    </xf>
    <xf numFmtId="0" fontId="0" fillId="0" borderId="18" xfId="0" applyBorder="1"/>
    <xf numFmtId="0" fontId="0" fillId="0" borderId="17" xfId="0" applyBorder="1"/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49" fontId="14" fillId="0" borderId="42" xfId="0" applyNumberFormat="1" applyFont="1" applyBorder="1" applyAlignment="1" applyProtection="1">
      <alignment horizontal="center" vertical="center" textRotation="90"/>
      <protection locked="0"/>
    </xf>
    <xf numFmtId="0" fontId="13" fillId="0" borderId="41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 textRotation="90"/>
    </xf>
    <xf numFmtId="0" fontId="13" fillId="0" borderId="6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textRotation="90"/>
    </xf>
    <xf numFmtId="0" fontId="14" fillId="0" borderId="40" xfId="0" applyFont="1" applyBorder="1" applyAlignment="1">
      <alignment horizontal="center" vertical="center" textRotation="90"/>
    </xf>
    <xf numFmtId="0" fontId="14" fillId="0" borderId="38" xfId="0" applyFont="1" applyBorder="1" applyAlignment="1">
      <alignment horizontal="center" vertical="center" textRotation="90"/>
    </xf>
    <xf numFmtId="0" fontId="14" fillId="0" borderId="28" xfId="0" applyFont="1" applyBorder="1" applyAlignment="1">
      <alignment horizontal="center" vertical="center" textRotation="90"/>
    </xf>
    <xf numFmtId="0" fontId="14" fillId="0" borderId="27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40" xfId="0" applyFont="1" applyBorder="1" applyAlignment="1">
      <alignment horizontal="center" vertical="center" textRotation="90" wrapText="1"/>
    </xf>
    <xf numFmtId="0" fontId="14" fillId="0" borderId="38" xfId="0" applyFont="1" applyBorder="1" applyAlignment="1">
      <alignment horizontal="center" vertical="center" textRotation="90" wrapText="1"/>
    </xf>
    <xf numFmtId="0" fontId="14" fillId="0" borderId="39" xfId="0" applyFont="1" applyBorder="1" applyAlignment="1">
      <alignment horizontal="center" vertical="center" textRotation="90" wrapText="1"/>
    </xf>
    <xf numFmtId="0" fontId="18" fillId="0" borderId="34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49" fontId="14" fillId="0" borderId="39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/>
    </xf>
    <xf numFmtId="0" fontId="18" fillId="0" borderId="45" xfId="0" applyFont="1" applyBorder="1" applyAlignment="1">
      <alignment horizontal="center" vertical="center" textRotation="90" wrapText="1"/>
    </xf>
    <xf numFmtId="0" fontId="18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textRotation="90"/>
    </xf>
    <xf numFmtId="0" fontId="17" fillId="0" borderId="37" xfId="0" applyFont="1" applyBorder="1" applyAlignment="1">
      <alignment horizontal="center" vertical="center" textRotation="90"/>
    </xf>
    <xf numFmtId="0" fontId="17" fillId="0" borderId="36" xfId="0" applyFont="1" applyBorder="1" applyAlignment="1">
      <alignment horizontal="center" vertical="center" textRotation="90"/>
    </xf>
    <xf numFmtId="0" fontId="18" fillId="0" borderId="40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textRotation="90"/>
    </xf>
    <xf numFmtId="0" fontId="15" fillId="0" borderId="28" xfId="0" applyFont="1" applyBorder="1" applyAlignment="1">
      <alignment horizontal="center" vertical="center" textRotation="90"/>
    </xf>
    <xf numFmtId="0" fontId="15" fillId="0" borderId="8" xfId="0" applyFont="1" applyBorder="1" applyAlignment="1">
      <alignment horizontal="center" vertical="center" textRotation="90"/>
    </xf>
    <xf numFmtId="0" fontId="15" fillId="0" borderId="38" xfId="0" applyFont="1" applyBorder="1" applyAlignment="1">
      <alignment horizontal="center" vertical="center" textRotation="90"/>
    </xf>
    <xf numFmtId="0" fontId="15" fillId="0" borderId="27" xfId="0" applyFont="1" applyBorder="1" applyAlignment="1">
      <alignment horizontal="center" vertical="center" textRotation="90"/>
    </xf>
    <xf numFmtId="0" fontId="15" fillId="0" borderId="31" xfId="0" applyFont="1" applyBorder="1" applyAlignment="1">
      <alignment horizontal="center" vertical="center" textRotation="90"/>
    </xf>
    <xf numFmtId="0" fontId="16" fillId="0" borderId="3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9" fillId="3" borderId="34" xfId="0" applyFont="1" applyFill="1" applyBorder="1" applyAlignment="1">
      <alignment horizontal="center"/>
    </xf>
    <xf numFmtId="0" fontId="19" fillId="3" borderId="43" xfId="0" applyFont="1" applyFill="1" applyBorder="1" applyAlignment="1">
      <alignment horizontal="center"/>
    </xf>
    <xf numFmtId="0" fontId="19" fillId="3" borderId="33" xfId="0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justify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45141</xdr:colOff>
      <xdr:row>0</xdr:row>
      <xdr:rowOff>84233</xdr:rowOff>
    </xdr:from>
    <xdr:to>
      <xdr:col>76</xdr:col>
      <xdr:colOff>621196</xdr:colOff>
      <xdr:row>6</xdr:row>
      <xdr:rowOff>161544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9841" y="84233"/>
          <a:ext cx="4309855" cy="140128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45141</xdr:colOff>
      <xdr:row>0</xdr:row>
      <xdr:rowOff>84233</xdr:rowOff>
    </xdr:from>
    <xdr:to>
      <xdr:col>76</xdr:col>
      <xdr:colOff>621196</xdr:colOff>
      <xdr:row>6</xdr:row>
      <xdr:rowOff>161544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4182741" y="84233"/>
          <a:ext cx="12758530" cy="104886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45141</xdr:colOff>
      <xdr:row>0</xdr:row>
      <xdr:rowOff>84233</xdr:rowOff>
    </xdr:from>
    <xdr:to>
      <xdr:col>76</xdr:col>
      <xdr:colOff>621196</xdr:colOff>
      <xdr:row>6</xdr:row>
      <xdr:rowOff>161544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4182741" y="84233"/>
          <a:ext cx="12758530" cy="104886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45141</xdr:colOff>
      <xdr:row>0</xdr:row>
      <xdr:rowOff>84233</xdr:rowOff>
    </xdr:from>
    <xdr:to>
      <xdr:col>76</xdr:col>
      <xdr:colOff>621196</xdr:colOff>
      <xdr:row>6</xdr:row>
      <xdr:rowOff>161544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9841" y="84233"/>
          <a:ext cx="4309855" cy="140128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51"/>
  <sheetViews>
    <sheetView tabSelected="1" zoomScale="80" zoomScaleNormal="80" zoomScaleSheetLayoutView="89" workbookViewId="0">
      <selection activeCell="R29" sqref="R29:S29"/>
    </sheetView>
  </sheetViews>
  <sheetFormatPr defaultRowHeight="13.2" x14ac:dyDescent="0.25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  <col min="78" max="78" width="4.6640625" customWidth="1"/>
    <col min="79" max="79" width="3" customWidth="1"/>
    <col min="80" max="80" width="7.109375" customWidth="1"/>
    <col min="81" max="81" width="9.109375" hidden="1" customWidth="1"/>
  </cols>
  <sheetData>
    <row r="1" spans="1:77" ht="18" customHeight="1" x14ac:dyDescent="0.3">
      <c r="B1" s="202" t="s">
        <v>70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67"/>
      <c r="O1" s="67"/>
      <c r="P1" s="67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74"/>
      <c r="BO1" s="74"/>
      <c r="BP1" s="74"/>
      <c r="BQ1" s="74"/>
      <c r="BR1" s="74"/>
      <c r="BS1" s="74"/>
      <c r="BT1" s="67"/>
      <c r="BU1" s="67"/>
    </row>
    <row r="2" spans="1:77" ht="18" customHeight="1" x14ac:dyDescent="0.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7"/>
      <c r="N2" s="67"/>
      <c r="O2" s="67"/>
      <c r="P2" s="6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67"/>
      <c r="BU2" s="67"/>
    </row>
    <row r="3" spans="1:77" ht="15.6" customHeight="1" x14ac:dyDescent="0.3">
      <c r="B3" s="206" t="s">
        <v>82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67"/>
      <c r="Q3" s="176" t="s">
        <v>69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68"/>
      <c r="BO3" s="68"/>
      <c r="BP3" s="68"/>
      <c r="BQ3" s="68"/>
      <c r="BR3" s="68"/>
      <c r="BS3" s="68"/>
      <c r="BT3" s="67"/>
      <c r="BU3" s="67"/>
    </row>
    <row r="4" spans="1:77" ht="12.6" customHeight="1" x14ac:dyDescent="0.3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67"/>
      <c r="Q4" s="71"/>
      <c r="R4" s="71"/>
      <c r="S4" s="71"/>
      <c r="T4" s="71"/>
      <c r="U4" s="71"/>
      <c r="V4" s="71"/>
      <c r="W4" s="71"/>
      <c r="X4" s="71"/>
      <c r="Y4" s="71"/>
      <c r="Z4" s="71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2" t="s">
        <v>68</v>
      </c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67"/>
      <c r="BU4" s="67"/>
    </row>
    <row r="5" spans="1:77" ht="18" customHeight="1" x14ac:dyDescent="0.3">
      <c r="B5" s="202" t="s">
        <v>67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47"/>
      <c r="O5" s="47"/>
      <c r="P5" s="47"/>
      <c r="Q5" s="204" t="s">
        <v>66</v>
      </c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70"/>
      <c r="BO5" s="70"/>
      <c r="BP5" s="70"/>
      <c r="BQ5" s="70"/>
      <c r="BR5" s="70"/>
      <c r="BS5" s="70"/>
      <c r="BT5" s="67"/>
      <c r="BU5" s="67"/>
    </row>
    <row r="6" spans="1:77" ht="23.4" customHeight="1" x14ac:dyDescent="0.3">
      <c r="B6" s="202" t="s">
        <v>83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67"/>
      <c r="O6" s="67"/>
      <c r="P6" s="67"/>
      <c r="Q6" s="176" t="s">
        <v>65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67"/>
    </row>
    <row r="7" spans="1:77" ht="20.399999999999999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67"/>
      <c r="N7" s="67"/>
      <c r="O7" s="67"/>
      <c r="P7" s="67"/>
      <c r="Q7" s="205" t="s">
        <v>64</v>
      </c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69"/>
      <c r="BO7" s="69"/>
      <c r="BP7" s="69"/>
      <c r="BQ7" s="69"/>
      <c r="BR7" s="69"/>
      <c r="BS7" s="69"/>
      <c r="BT7" s="67"/>
      <c r="BU7" s="67"/>
    </row>
    <row r="8" spans="1:77" ht="18" customHeight="1" x14ac:dyDescent="0.3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67"/>
      <c r="N8" s="67"/>
      <c r="O8" s="67"/>
      <c r="P8" s="67"/>
      <c r="Q8" s="176" t="s">
        <v>63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68"/>
      <c r="BO8" s="68"/>
      <c r="BP8" s="68"/>
      <c r="BQ8" s="68"/>
      <c r="BR8" s="68"/>
      <c r="BS8" s="68"/>
      <c r="BT8" s="67"/>
      <c r="BU8" s="67"/>
    </row>
    <row r="9" spans="1:77" ht="18" customHeight="1" thickBot="1" x14ac:dyDescent="0.3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67"/>
      <c r="N9" s="67"/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7"/>
      <c r="BU9" s="67"/>
    </row>
    <row r="10" spans="1:77" ht="18" customHeight="1" thickBot="1" x14ac:dyDescent="0.3">
      <c r="A10" s="64"/>
      <c r="B10" s="66"/>
      <c r="D10" s="51"/>
      <c r="F10" s="177" t="s">
        <v>62</v>
      </c>
      <c r="G10" s="153" t="s">
        <v>61</v>
      </c>
      <c r="H10" s="154"/>
      <c r="I10" s="154"/>
      <c r="J10" s="155"/>
      <c r="K10" s="178" t="s">
        <v>60</v>
      </c>
      <c r="L10" s="179"/>
      <c r="M10" s="179"/>
      <c r="N10" s="179"/>
      <c r="O10" s="178" t="s">
        <v>59</v>
      </c>
      <c r="P10" s="178"/>
      <c r="Q10" s="178"/>
      <c r="R10" s="178"/>
      <c r="S10" s="178"/>
      <c r="T10" s="178" t="s">
        <v>58</v>
      </c>
      <c r="U10" s="178"/>
      <c r="V10" s="178"/>
      <c r="W10" s="178"/>
      <c r="X10" s="153" t="s">
        <v>57</v>
      </c>
      <c r="Y10" s="154"/>
      <c r="Z10" s="154"/>
      <c r="AA10" s="154"/>
      <c r="AB10" s="153" t="s">
        <v>56</v>
      </c>
      <c r="AC10" s="154"/>
      <c r="AD10" s="154"/>
      <c r="AE10" s="155"/>
      <c r="AF10" s="153" t="s">
        <v>55</v>
      </c>
      <c r="AG10" s="154"/>
      <c r="AH10" s="154"/>
      <c r="AI10" s="154"/>
      <c r="AJ10" s="155"/>
      <c r="AK10" s="153" t="s">
        <v>54</v>
      </c>
      <c r="AL10" s="154"/>
      <c r="AM10" s="154"/>
      <c r="AN10" s="155"/>
      <c r="AO10" s="153" t="s">
        <v>53</v>
      </c>
      <c r="AP10" s="199"/>
      <c r="AQ10" s="199"/>
      <c r="AR10" s="199"/>
      <c r="AS10" s="199"/>
      <c r="AT10" s="153" t="s">
        <v>52</v>
      </c>
      <c r="AU10" s="154"/>
      <c r="AV10" s="154"/>
      <c r="AW10" s="155"/>
      <c r="AX10" s="153" t="s">
        <v>51</v>
      </c>
      <c r="AY10" s="200"/>
      <c r="AZ10" s="200"/>
      <c r="BA10" s="201"/>
      <c r="BB10" s="153" t="s">
        <v>50</v>
      </c>
      <c r="BC10" s="154"/>
      <c r="BD10" s="154"/>
      <c r="BE10" s="154"/>
      <c r="BF10" s="155"/>
      <c r="BG10" s="65"/>
      <c r="BH10" s="65"/>
      <c r="BI10" s="65"/>
      <c r="BJ10" s="65"/>
      <c r="BK10" s="65"/>
      <c r="BL10" s="65"/>
      <c r="BM10" s="65"/>
      <c r="BN10" s="3"/>
      <c r="BO10" s="3"/>
      <c r="BP10" s="3"/>
      <c r="BQ10" s="3"/>
      <c r="BR10" s="3"/>
    </row>
    <row r="11" spans="1:77" ht="24" customHeight="1" thickBot="1" x14ac:dyDescent="0.3">
      <c r="A11" s="64"/>
      <c r="B11" s="59"/>
      <c r="D11" s="51"/>
      <c r="F11" s="177"/>
      <c r="G11" s="61">
        <v>1</v>
      </c>
      <c r="H11" s="61">
        <v>2</v>
      </c>
      <c r="I11" s="61">
        <v>3</v>
      </c>
      <c r="J11" s="61">
        <v>4</v>
      </c>
      <c r="K11" s="61">
        <v>5</v>
      </c>
      <c r="L11" s="61">
        <v>6</v>
      </c>
      <c r="M11" s="61">
        <v>7</v>
      </c>
      <c r="N11" s="61">
        <v>8</v>
      </c>
      <c r="O11" s="61">
        <v>9</v>
      </c>
      <c r="P11" s="61">
        <v>10</v>
      </c>
      <c r="Q11" s="63">
        <v>11</v>
      </c>
      <c r="R11" s="61">
        <v>12</v>
      </c>
      <c r="S11" s="61">
        <v>13</v>
      </c>
      <c r="T11" s="61">
        <v>14</v>
      </c>
      <c r="U11" s="61">
        <v>15</v>
      </c>
      <c r="V11" s="61">
        <v>16</v>
      </c>
      <c r="W11" s="61">
        <v>17</v>
      </c>
      <c r="X11" s="61">
        <v>18</v>
      </c>
      <c r="Y11" s="61">
        <v>19</v>
      </c>
      <c r="Z11" s="61">
        <v>20</v>
      </c>
      <c r="AA11" s="61">
        <v>21</v>
      </c>
      <c r="AB11" s="62">
        <v>22</v>
      </c>
      <c r="AC11" s="62">
        <v>23</v>
      </c>
      <c r="AD11" s="62">
        <v>24</v>
      </c>
      <c r="AE11" s="62">
        <v>25</v>
      </c>
      <c r="AF11" s="61">
        <v>26</v>
      </c>
      <c r="AG11" s="61">
        <v>27</v>
      </c>
      <c r="AH11" s="61">
        <v>28</v>
      </c>
      <c r="AI11" s="61">
        <v>29</v>
      </c>
      <c r="AJ11" s="61">
        <v>30</v>
      </c>
      <c r="AK11" s="61">
        <v>31</v>
      </c>
      <c r="AL11" s="61">
        <v>32</v>
      </c>
      <c r="AM11" s="61">
        <v>33</v>
      </c>
      <c r="AN11" s="61">
        <v>34</v>
      </c>
      <c r="AO11" s="61">
        <v>35</v>
      </c>
      <c r="AP11" s="61">
        <v>36</v>
      </c>
      <c r="AQ11" s="61">
        <v>37</v>
      </c>
      <c r="AR11" s="61">
        <v>38</v>
      </c>
      <c r="AS11" s="61">
        <v>39</v>
      </c>
      <c r="AT11" s="62">
        <v>40</v>
      </c>
      <c r="AU11" s="62">
        <v>41</v>
      </c>
      <c r="AV11" s="62">
        <v>42</v>
      </c>
      <c r="AW11" s="62">
        <v>43</v>
      </c>
      <c r="AX11" s="61">
        <v>44</v>
      </c>
      <c r="AY11" s="61">
        <v>45</v>
      </c>
      <c r="AZ11" s="61">
        <v>46</v>
      </c>
      <c r="BA11" s="61">
        <v>47</v>
      </c>
      <c r="BB11" s="61">
        <v>48</v>
      </c>
      <c r="BC11" s="61">
        <v>49</v>
      </c>
      <c r="BD11" s="61">
        <v>50</v>
      </c>
      <c r="BE11" s="61">
        <v>51</v>
      </c>
      <c r="BF11" s="60">
        <v>52</v>
      </c>
      <c r="BG11" s="59"/>
      <c r="BH11" s="59"/>
      <c r="BJ11" s="3"/>
      <c r="BK11" s="3"/>
      <c r="BL11" s="3"/>
      <c r="BM11" s="3"/>
      <c r="BN11" s="3"/>
    </row>
    <row r="12" spans="1:77" s="53" customFormat="1" ht="16.5" customHeight="1" thickBot="1" x14ac:dyDescent="0.3">
      <c r="A12" s="54"/>
      <c r="B12" s="54"/>
      <c r="D12" s="58"/>
      <c r="F12" s="57">
        <v>1</v>
      </c>
      <c r="G12" s="56"/>
      <c r="H12" s="56"/>
      <c r="I12" s="56"/>
      <c r="J12" s="56"/>
      <c r="K12" s="55" t="s">
        <v>49</v>
      </c>
      <c r="L12" s="55" t="s">
        <v>49</v>
      </c>
      <c r="M12" s="55" t="s">
        <v>49</v>
      </c>
      <c r="N12" s="55" t="s">
        <v>49</v>
      </c>
      <c r="O12" s="55" t="s">
        <v>49</v>
      </c>
      <c r="P12" s="55" t="s">
        <v>49</v>
      </c>
      <c r="Q12" s="55" t="s">
        <v>49</v>
      </c>
      <c r="R12" s="55" t="s">
        <v>49</v>
      </c>
      <c r="S12" s="55" t="s">
        <v>49</v>
      </c>
      <c r="T12" s="55" t="s">
        <v>49</v>
      </c>
      <c r="U12" s="55" t="s">
        <v>49</v>
      </c>
      <c r="V12" s="55" t="s">
        <v>49</v>
      </c>
      <c r="W12" s="55" t="s">
        <v>49</v>
      </c>
      <c r="X12" s="55" t="s">
        <v>49</v>
      </c>
      <c r="Y12" s="55" t="s">
        <v>49</v>
      </c>
      <c r="Z12" s="55" t="s">
        <v>48</v>
      </c>
      <c r="AA12" s="55" t="s">
        <v>48</v>
      </c>
      <c r="AB12" s="55" t="s">
        <v>46</v>
      </c>
      <c r="AC12" s="55" t="s">
        <v>46</v>
      </c>
      <c r="AD12" s="55" t="s">
        <v>49</v>
      </c>
      <c r="AE12" s="55" t="s">
        <v>49</v>
      </c>
      <c r="AF12" s="55" t="s">
        <v>49</v>
      </c>
      <c r="AG12" s="55" t="s">
        <v>49</v>
      </c>
      <c r="AH12" s="55" t="s">
        <v>49</v>
      </c>
      <c r="AI12" s="55" t="s">
        <v>49</v>
      </c>
      <c r="AJ12" s="55" t="s">
        <v>49</v>
      </c>
      <c r="AK12" s="55" t="s">
        <v>49</v>
      </c>
      <c r="AL12" s="55" t="s">
        <v>49</v>
      </c>
      <c r="AM12" s="55" t="s">
        <v>49</v>
      </c>
      <c r="AN12" s="55" t="s">
        <v>49</v>
      </c>
      <c r="AO12" s="55" t="s">
        <v>49</v>
      </c>
      <c r="AP12" s="55" t="s">
        <v>49</v>
      </c>
      <c r="AQ12" s="55" t="s">
        <v>49</v>
      </c>
      <c r="AR12" s="55" t="s">
        <v>49</v>
      </c>
      <c r="AS12" s="55" t="s">
        <v>48</v>
      </c>
      <c r="AT12" s="55" t="s">
        <v>48</v>
      </c>
      <c r="AU12" s="55" t="s">
        <v>47</v>
      </c>
      <c r="AV12" s="55" t="s">
        <v>47</v>
      </c>
      <c r="AW12" s="55" t="s">
        <v>47</v>
      </c>
      <c r="AX12" s="55" t="s">
        <v>47</v>
      </c>
      <c r="AY12" s="55" t="s">
        <v>46</v>
      </c>
      <c r="AZ12" s="55" t="s">
        <v>46</v>
      </c>
      <c r="BA12" s="55" t="s">
        <v>46</v>
      </c>
      <c r="BB12" s="55" t="s">
        <v>46</v>
      </c>
      <c r="BC12" s="55" t="s">
        <v>46</v>
      </c>
      <c r="BD12" s="55" t="s">
        <v>46</v>
      </c>
      <c r="BE12" s="55" t="s">
        <v>46</v>
      </c>
      <c r="BF12" s="55" t="s">
        <v>46</v>
      </c>
      <c r="BG12" s="54"/>
      <c r="BH12" s="54"/>
      <c r="BI12" s="54"/>
      <c r="BJ12" s="54"/>
      <c r="BK12" s="54"/>
      <c r="BL12" s="54"/>
    </row>
    <row r="13" spans="1:77" ht="18" customHeight="1" x14ac:dyDescent="0.25">
      <c r="B13" s="52"/>
      <c r="D13" s="51"/>
      <c r="E13" s="50"/>
      <c r="F13" s="156" t="s">
        <v>45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49"/>
      <c r="BX13" s="48"/>
    </row>
    <row r="14" spans="1:77" ht="17.25" customHeight="1" thickBot="1" x14ac:dyDescent="0.3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77" ht="13.5" customHeight="1" thickBot="1" x14ac:dyDescent="0.35">
      <c r="A15" s="180" t="s">
        <v>44</v>
      </c>
      <c r="B15" s="183" t="s">
        <v>43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7" t="s">
        <v>42</v>
      </c>
      <c r="O15" s="190" t="s">
        <v>41</v>
      </c>
      <c r="P15" s="193" t="s">
        <v>40</v>
      </c>
      <c r="Q15" s="194"/>
      <c r="R15" s="194"/>
      <c r="S15" s="194"/>
      <c r="T15" s="194"/>
      <c r="U15" s="194"/>
      <c r="V15" s="194"/>
      <c r="W15" s="195"/>
      <c r="X15" s="196" t="s">
        <v>39</v>
      </c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8"/>
      <c r="AX15" s="196" t="s">
        <v>38</v>
      </c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8"/>
      <c r="BX15" s="46" t="s">
        <v>37</v>
      </c>
      <c r="BY15" s="45"/>
    </row>
    <row r="16" spans="1:77" ht="13.5" customHeight="1" thickBot="1" x14ac:dyDescent="0.3">
      <c r="A16" s="18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8"/>
      <c r="O16" s="191"/>
      <c r="P16" s="150" t="s">
        <v>36</v>
      </c>
      <c r="Q16" s="151"/>
      <c r="R16" s="150" t="s">
        <v>35</v>
      </c>
      <c r="S16" s="151"/>
      <c r="T16" s="150" t="s">
        <v>34</v>
      </c>
      <c r="U16" s="151"/>
      <c r="V16" s="150" t="s">
        <v>33</v>
      </c>
      <c r="W16" s="152"/>
      <c r="X16" s="150" t="s">
        <v>25</v>
      </c>
      <c r="Y16" s="151"/>
      <c r="Z16" s="115" t="s">
        <v>32</v>
      </c>
      <c r="AA16" s="116"/>
      <c r="AB16" s="116"/>
      <c r="AC16" s="116"/>
      <c r="AD16" s="116"/>
      <c r="AE16" s="116"/>
      <c r="AF16" s="116"/>
      <c r="AG16" s="116"/>
      <c r="AH16" s="116"/>
      <c r="AI16" s="117"/>
      <c r="AJ16" s="152" t="s">
        <v>31</v>
      </c>
      <c r="AK16" s="151"/>
      <c r="AL16" s="150" t="s">
        <v>30</v>
      </c>
      <c r="AM16" s="151"/>
      <c r="AN16" s="157" t="s">
        <v>29</v>
      </c>
      <c r="AO16" s="158"/>
      <c r="AP16" s="158"/>
      <c r="AQ16" s="158"/>
      <c r="AR16" s="158"/>
      <c r="AS16" s="159"/>
      <c r="AT16" s="163" t="s">
        <v>28</v>
      </c>
      <c r="AU16" s="164"/>
      <c r="AV16" s="164"/>
      <c r="AW16" s="165"/>
      <c r="AX16" s="150" t="s">
        <v>25</v>
      </c>
      <c r="AY16" s="152"/>
      <c r="AZ16" s="122" t="s">
        <v>32</v>
      </c>
      <c r="BA16" s="123"/>
      <c r="BB16" s="123"/>
      <c r="BC16" s="123"/>
      <c r="BD16" s="123"/>
      <c r="BE16" s="123"/>
      <c r="BF16" s="123"/>
      <c r="BG16" s="123"/>
      <c r="BH16" s="123"/>
      <c r="BI16" s="124"/>
      <c r="BJ16" s="152" t="s">
        <v>31</v>
      </c>
      <c r="BK16" s="151"/>
      <c r="BL16" s="150" t="s">
        <v>30</v>
      </c>
      <c r="BM16" s="151"/>
      <c r="BN16" s="169" t="s">
        <v>29</v>
      </c>
      <c r="BO16" s="170"/>
      <c r="BP16" s="170"/>
      <c r="BQ16" s="170"/>
      <c r="BR16" s="170"/>
      <c r="BS16" s="171"/>
      <c r="BT16" s="175" t="s">
        <v>28</v>
      </c>
      <c r="BU16" s="164"/>
      <c r="BV16" s="164"/>
      <c r="BW16" s="164"/>
      <c r="BX16" s="44" t="s">
        <v>27</v>
      </c>
      <c r="BY16" s="42"/>
    </row>
    <row r="17" spans="1:77" ht="13.5" customHeight="1" thickBot="1" x14ac:dyDescent="0.3">
      <c r="A17" s="181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8"/>
      <c r="O17" s="191"/>
      <c r="P17" s="118"/>
      <c r="Q17" s="125"/>
      <c r="R17" s="118"/>
      <c r="S17" s="125"/>
      <c r="T17" s="118"/>
      <c r="U17" s="125"/>
      <c r="V17" s="118"/>
      <c r="W17" s="119"/>
      <c r="X17" s="118"/>
      <c r="Y17" s="119"/>
      <c r="Z17" s="150" t="s">
        <v>25</v>
      </c>
      <c r="AA17" s="151"/>
      <c r="AB17" s="115" t="s">
        <v>26</v>
      </c>
      <c r="AC17" s="116"/>
      <c r="AD17" s="116"/>
      <c r="AE17" s="116"/>
      <c r="AF17" s="116"/>
      <c r="AG17" s="116"/>
      <c r="AH17" s="116"/>
      <c r="AI17" s="117"/>
      <c r="AJ17" s="119"/>
      <c r="AK17" s="125"/>
      <c r="AL17" s="118"/>
      <c r="AM17" s="125"/>
      <c r="AN17" s="160"/>
      <c r="AO17" s="161"/>
      <c r="AP17" s="161"/>
      <c r="AQ17" s="161"/>
      <c r="AR17" s="161"/>
      <c r="AS17" s="162"/>
      <c r="AT17" s="166"/>
      <c r="AU17" s="167"/>
      <c r="AV17" s="167"/>
      <c r="AW17" s="168"/>
      <c r="AX17" s="118"/>
      <c r="AY17" s="125"/>
      <c r="AZ17" s="118" t="s">
        <v>25</v>
      </c>
      <c r="BA17" s="119"/>
      <c r="BB17" s="122" t="s">
        <v>24</v>
      </c>
      <c r="BC17" s="123"/>
      <c r="BD17" s="123"/>
      <c r="BE17" s="123"/>
      <c r="BF17" s="123"/>
      <c r="BG17" s="123"/>
      <c r="BH17" s="123"/>
      <c r="BI17" s="124"/>
      <c r="BJ17" s="118"/>
      <c r="BK17" s="125"/>
      <c r="BL17" s="118"/>
      <c r="BM17" s="125"/>
      <c r="BN17" s="172"/>
      <c r="BO17" s="173"/>
      <c r="BP17" s="173"/>
      <c r="BQ17" s="173"/>
      <c r="BR17" s="173"/>
      <c r="BS17" s="174"/>
      <c r="BT17" s="167"/>
      <c r="BU17" s="167"/>
      <c r="BV17" s="167"/>
      <c r="BW17" s="167"/>
      <c r="BX17" s="44" t="s">
        <v>23</v>
      </c>
      <c r="BY17" s="42"/>
    </row>
    <row r="18" spans="1:77" ht="12.75" customHeight="1" x14ac:dyDescent="0.25">
      <c r="A18" s="181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8"/>
      <c r="O18" s="191"/>
      <c r="P18" s="118"/>
      <c r="Q18" s="125"/>
      <c r="R18" s="118"/>
      <c r="S18" s="125"/>
      <c r="T18" s="118"/>
      <c r="U18" s="125"/>
      <c r="V18" s="118"/>
      <c r="W18" s="119"/>
      <c r="X18" s="118"/>
      <c r="Y18" s="119"/>
      <c r="Z18" s="118"/>
      <c r="AA18" s="125"/>
      <c r="AB18" s="119" t="s">
        <v>19</v>
      </c>
      <c r="AC18" s="125"/>
      <c r="AD18" s="150" t="s">
        <v>18</v>
      </c>
      <c r="AE18" s="151"/>
      <c r="AF18" s="150" t="s">
        <v>16</v>
      </c>
      <c r="AG18" s="151"/>
      <c r="AH18" s="150" t="s">
        <v>17</v>
      </c>
      <c r="AI18" s="151"/>
      <c r="AJ18" s="119"/>
      <c r="AK18" s="125"/>
      <c r="AL18" s="118"/>
      <c r="AM18" s="125"/>
      <c r="AN18" s="150" t="s">
        <v>15</v>
      </c>
      <c r="AO18" s="151"/>
      <c r="AP18" s="150" t="s">
        <v>22</v>
      </c>
      <c r="AQ18" s="151"/>
      <c r="AR18" s="150" t="s">
        <v>21</v>
      </c>
      <c r="AS18" s="151"/>
      <c r="AT18" s="137" t="s">
        <v>20</v>
      </c>
      <c r="AU18" s="138"/>
      <c r="AV18" s="137" t="s">
        <v>11</v>
      </c>
      <c r="AW18" s="138"/>
      <c r="AX18" s="118"/>
      <c r="AY18" s="125"/>
      <c r="AZ18" s="118"/>
      <c r="BA18" s="119"/>
      <c r="BB18" s="143" t="s">
        <v>19</v>
      </c>
      <c r="BC18" s="144"/>
      <c r="BD18" s="118" t="s">
        <v>18</v>
      </c>
      <c r="BE18" s="125"/>
      <c r="BF18" s="150" t="s">
        <v>17</v>
      </c>
      <c r="BG18" s="151"/>
      <c r="BH18" s="118" t="s">
        <v>16</v>
      </c>
      <c r="BI18" s="125"/>
      <c r="BJ18" s="118"/>
      <c r="BK18" s="125"/>
      <c r="BL18" s="118"/>
      <c r="BM18" s="125"/>
      <c r="BN18" s="150" t="s">
        <v>15</v>
      </c>
      <c r="BO18" s="151"/>
      <c r="BP18" s="150" t="s">
        <v>14</v>
      </c>
      <c r="BQ18" s="151"/>
      <c r="BR18" s="150" t="s">
        <v>13</v>
      </c>
      <c r="BS18" s="151"/>
      <c r="BT18" s="152" t="s">
        <v>12</v>
      </c>
      <c r="BU18" s="151"/>
      <c r="BV18" s="118" t="s">
        <v>11</v>
      </c>
      <c r="BW18" s="119"/>
      <c r="BX18" s="43"/>
      <c r="BY18" s="42"/>
    </row>
    <row r="19" spans="1:77" ht="14.25" customHeight="1" thickBot="1" x14ac:dyDescent="0.3">
      <c r="A19" s="181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8"/>
      <c r="O19" s="191"/>
      <c r="P19" s="118"/>
      <c r="Q19" s="125"/>
      <c r="R19" s="118"/>
      <c r="S19" s="125"/>
      <c r="T19" s="118"/>
      <c r="U19" s="125"/>
      <c r="V19" s="118"/>
      <c r="W19" s="119"/>
      <c r="X19" s="118"/>
      <c r="Y19" s="119"/>
      <c r="Z19" s="118"/>
      <c r="AA19" s="125"/>
      <c r="AB19" s="119"/>
      <c r="AC19" s="125"/>
      <c r="AD19" s="118"/>
      <c r="AE19" s="125"/>
      <c r="AF19" s="118"/>
      <c r="AG19" s="125"/>
      <c r="AH19" s="118"/>
      <c r="AI19" s="125"/>
      <c r="AJ19" s="119"/>
      <c r="AK19" s="125"/>
      <c r="AL19" s="118"/>
      <c r="AM19" s="125"/>
      <c r="AN19" s="118"/>
      <c r="AO19" s="125"/>
      <c r="AP19" s="118"/>
      <c r="AQ19" s="125"/>
      <c r="AR19" s="118"/>
      <c r="AS19" s="125"/>
      <c r="AT19" s="139"/>
      <c r="AU19" s="140"/>
      <c r="AV19" s="139"/>
      <c r="AW19" s="140"/>
      <c r="AX19" s="118"/>
      <c r="AY19" s="125"/>
      <c r="AZ19" s="118"/>
      <c r="BA19" s="119"/>
      <c r="BB19" s="145"/>
      <c r="BC19" s="146"/>
      <c r="BD19" s="118"/>
      <c r="BE19" s="125"/>
      <c r="BF19" s="118"/>
      <c r="BG19" s="125"/>
      <c r="BH19" s="118"/>
      <c r="BI19" s="125"/>
      <c r="BJ19" s="118"/>
      <c r="BK19" s="125"/>
      <c r="BL19" s="118"/>
      <c r="BM19" s="125"/>
      <c r="BN19" s="118"/>
      <c r="BO19" s="125"/>
      <c r="BP19" s="118"/>
      <c r="BQ19" s="125"/>
      <c r="BR19" s="118"/>
      <c r="BS19" s="125"/>
      <c r="BT19" s="119"/>
      <c r="BU19" s="125"/>
      <c r="BV19" s="118"/>
      <c r="BW19" s="119"/>
      <c r="BX19" s="43"/>
      <c r="BY19" s="42"/>
    </row>
    <row r="20" spans="1:77" ht="50.25" customHeight="1" thickBot="1" x14ac:dyDescent="0.3">
      <c r="A20" s="182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9"/>
      <c r="O20" s="192"/>
      <c r="P20" s="118"/>
      <c r="Q20" s="125"/>
      <c r="R20" s="118"/>
      <c r="S20" s="125"/>
      <c r="T20" s="118"/>
      <c r="U20" s="125"/>
      <c r="V20" s="118"/>
      <c r="W20" s="119"/>
      <c r="X20" s="118"/>
      <c r="Y20" s="119"/>
      <c r="Z20" s="120"/>
      <c r="AA20" s="149"/>
      <c r="AB20" s="119"/>
      <c r="AC20" s="125"/>
      <c r="AD20" s="118"/>
      <c r="AE20" s="125"/>
      <c r="AF20" s="118"/>
      <c r="AG20" s="125"/>
      <c r="AH20" s="120"/>
      <c r="AI20" s="149"/>
      <c r="AJ20" s="119"/>
      <c r="AK20" s="125"/>
      <c r="AL20" s="120"/>
      <c r="AM20" s="149"/>
      <c r="AN20" s="120"/>
      <c r="AO20" s="149"/>
      <c r="AP20" s="120"/>
      <c r="AQ20" s="149"/>
      <c r="AR20" s="120"/>
      <c r="AS20" s="149"/>
      <c r="AT20" s="141"/>
      <c r="AU20" s="142"/>
      <c r="AV20" s="141"/>
      <c r="AW20" s="142"/>
      <c r="AX20" s="120"/>
      <c r="AY20" s="149"/>
      <c r="AZ20" s="120"/>
      <c r="BA20" s="121"/>
      <c r="BB20" s="147"/>
      <c r="BC20" s="148"/>
      <c r="BD20" s="120"/>
      <c r="BE20" s="149"/>
      <c r="BF20" s="120"/>
      <c r="BG20" s="149"/>
      <c r="BH20" s="120"/>
      <c r="BI20" s="149"/>
      <c r="BJ20" s="120"/>
      <c r="BK20" s="149"/>
      <c r="BL20" s="120"/>
      <c r="BM20" s="149"/>
      <c r="BN20" s="120"/>
      <c r="BO20" s="149"/>
      <c r="BP20" s="120"/>
      <c r="BQ20" s="149"/>
      <c r="BR20" s="120"/>
      <c r="BS20" s="149"/>
      <c r="BT20" s="121"/>
      <c r="BU20" s="149"/>
      <c r="BV20" s="120"/>
      <c r="BW20" s="121"/>
      <c r="BX20" s="41"/>
      <c r="BY20" s="40"/>
    </row>
    <row r="21" spans="1:77" ht="8.25" hidden="1" customHeight="1" x14ac:dyDescent="0.25">
      <c r="A21" s="39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38"/>
      <c r="N21" s="37"/>
      <c r="O21" s="36"/>
      <c r="P21" s="35"/>
      <c r="Q21" s="26"/>
      <c r="R21" s="35"/>
      <c r="S21" s="26"/>
      <c r="T21" s="26"/>
      <c r="U21" s="26"/>
      <c r="V21" s="35"/>
      <c r="W21" s="27"/>
      <c r="X21" s="34"/>
      <c r="Y21" s="33"/>
      <c r="Z21" s="25"/>
      <c r="AA21" s="28"/>
      <c r="AB21" s="25"/>
      <c r="AC21" s="28"/>
      <c r="AD21" s="25"/>
      <c r="AE21" s="28"/>
      <c r="AF21" s="132"/>
      <c r="AG21" s="133"/>
      <c r="AH21" s="35"/>
      <c r="AI21" s="26"/>
      <c r="AJ21" s="27"/>
      <c r="AK21" s="26"/>
      <c r="AL21" s="25"/>
      <c r="AM21" s="28"/>
      <c r="AN21" s="25"/>
      <c r="AO21" s="24"/>
      <c r="AP21" s="24"/>
      <c r="AQ21" s="24"/>
      <c r="AR21" s="24"/>
      <c r="AS21" s="28"/>
      <c r="AT21" s="25"/>
      <c r="AU21" s="28"/>
      <c r="AV21" s="30"/>
      <c r="AW21" s="29"/>
      <c r="AX21" s="34"/>
      <c r="AY21" s="33"/>
      <c r="AZ21" s="25"/>
      <c r="BA21" s="32"/>
      <c r="BB21" s="31"/>
      <c r="BC21" s="26"/>
      <c r="BD21" s="25"/>
      <c r="BE21" s="28"/>
      <c r="BF21" s="24"/>
      <c r="BG21" s="24"/>
      <c r="BH21" s="25"/>
      <c r="BI21" s="28"/>
      <c r="BJ21" s="30"/>
      <c r="BK21" s="29"/>
      <c r="BL21" s="25"/>
      <c r="BM21" s="24"/>
      <c r="BN21" s="25"/>
      <c r="BO21" s="24"/>
      <c r="BP21" s="24"/>
      <c r="BQ21" s="24"/>
      <c r="BR21" s="24"/>
      <c r="BS21" s="28"/>
      <c r="BT21" s="27"/>
      <c r="BU21" s="26"/>
      <c r="BV21" s="25"/>
      <c r="BW21" s="24"/>
      <c r="BX21" s="23"/>
      <c r="BY21" s="22"/>
    </row>
    <row r="22" spans="1:77" x14ac:dyDescent="0.25">
      <c r="A22" s="21">
        <v>1</v>
      </c>
      <c r="B22" s="134" t="s">
        <v>10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20">
        <v>6</v>
      </c>
      <c r="O22" s="19"/>
      <c r="P22" s="130">
        <f>X22+AX22</f>
        <v>180</v>
      </c>
      <c r="Q22" s="131"/>
      <c r="R22" s="131">
        <f>P22</f>
        <v>180</v>
      </c>
      <c r="S22" s="110"/>
      <c r="T22" s="113"/>
      <c r="U22" s="112"/>
      <c r="V22" s="131">
        <f>P22</f>
        <v>180</v>
      </c>
      <c r="W22" s="136"/>
      <c r="X22" s="130">
        <v>180</v>
      </c>
      <c r="Y22" s="131"/>
      <c r="Z22" s="131">
        <v>48</v>
      </c>
      <c r="AA22" s="131"/>
      <c r="AB22" s="111">
        <v>30</v>
      </c>
      <c r="AC22" s="111"/>
      <c r="AD22" s="110"/>
      <c r="AE22" s="112"/>
      <c r="AF22" s="110"/>
      <c r="AG22" s="112"/>
      <c r="AH22" s="111">
        <v>18</v>
      </c>
      <c r="AI22" s="114"/>
      <c r="AJ22" s="113">
        <v>132</v>
      </c>
      <c r="AK22" s="114"/>
      <c r="AL22" s="113">
        <v>1</v>
      </c>
      <c r="AM22" s="114"/>
      <c r="AN22" s="113"/>
      <c r="AO22" s="112"/>
      <c r="AP22" s="110"/>
      <c r="AQ22" s="112"/>
      <c r="AR22" s="110"/>
      <c r="AS22" s="114"/>
      <c r="AT22" s="113"/>
      <c r="AU22" s="112"/>
      <c r="AV22" s="111">
        <v>1</v>
      </c>
      <c r="AW22" s="114"/>
      <c r="AX22" s="130"/>
      <c r="AY22" s="131"/>
      <c r="AZ22" s="131"/>
      <c r="BA22" s="131"/>
      <c r="BB22" s="111"/>
      <c r="BC22" s="111"/>
      <c r="BD22" s="110"/>
      <c r="BE22" s="111"/>
      <c r="BF22" s="110"/>
      <c r="BG22" s="112"/>
      <c r="BH22" s="111"/>
      <c r="BI22" s="114"/>
      <c r="BJ22" s="113"/>
      <c r="BK22" s="114"/>
      <c r="BL22" s="113"/>
      <c r="BM22" s="114"/>
      <c r="BN22" s="113"/>
      <c r="BO22" s="112"/>
      <c r="BP22" s="110"/>
      <c r="BQ22" s="112"/>
      <c r="BR22" s="110"/>
      <c r="BS22" s="114"/>
      <c r="BT22" s="113"/>
      <c r="BU22" s="112"/>
      <c r="BV22" s="111"/>
      <c r="BW22" s="114"/>
      <c r="BX22" s="126" t="s">
        <v>9</v>
      </c>
      <c r="BY22" s="127"/>
    </row>
    <row r="23" spans="1:77" s="1" customFormat="1" x14ac:dyDescent="0.25">
      <c r="A23" s="18">
        <v>2</v>
      </c>
      <c r="B23" s="100" t="s">
        <v>8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7">
        <f>P23/30</f>
        <v>8</v>
      </c>
      <c r="O23" s="16"/>
      <c r="P23" s="109">
        <f>X23+AX23</f>
        <v>240</v>
      </c>
      <c r="Q23" s="107"/>
      <c r="R23" s="107">
        <f>P23</f>
        <v>240</v>
      </c>
      <c r="S23" s="105"/>
      <c r="T23" s="102"/>
      <c r="U23" s="104"/>
      <c r="V23" s="128">
        <f>P23</f>
        <v>240</v>
      </c>
      <c r="W23" s="129"/>
      <c r="X23" s="109">
        <f>Z23+AJ23</f>
        <v>120</v>
      </c>
      <c r="Y23" s="107"/>
      <c r="Z23" s="107">
        <v>60</v>
      </c>
      <c r="AA23" s="107"/>
      <c r="AB23" s="104">
        <v>60</v>
      </c>
      <c r="AC23" s="105"/>
      <c r="AD23" s="105"/>
      <c r="AE23" s="104"/>
      <c r="AF23" s="105">
        <v>30</v>
      </c>
      <c r="AG23" s="104"/>
      <c r="AH23" s="108"/>
      <c r="AI23" s="103"/>
      <c r="AJ23" s="109">
        <v>60</v>
      </c>
      <c r="AK23" s="106"/>
      <c r="AL23" s="102">
        <v>2</v>
      </c>
      <c r="AM23" s="103"/>
      <c r="AN23" s="102"/>
      <c r="AO23" s="104"/>
      <c r="AP23" s="105"/>
      <c r="AQ23" s="104"/>
      <c r="AR23" s="105"/>
      <c r="AS23" s="103"/>
      <c r="AT23" s="109"/>
      <c r="AU23" s="107"/>
      <c r="AV23" s="104">
        <v>1</v>
      </c>
      <c r="AW23" s="106"/>
      <c r="AX23" s="109">
        <f>AZ23+BJ23</f>
        <v>120</v>
      </c>
      <c r="AY23" s="107"/>
      <c r="AZ23" s="107">
        <v>60</v>
      </c>
      <c r="BA23" s="107"/>
      <c r="BB23" s="104"/>
      <c r="BC23" s="105"/>
      <c r="BD23" s="107"/>
      <c r="BE23" s="105"/>
      <c r="BF23" s="105"/>
      <c r="BG23" s="104"/>
      <c r="BH23" s="104">
        <v>30</v>
      </c>
      <c r="BI23" s="106"/>
      <c r="BJ23" s="109">
        <v>60</v>
      </c>
      <c r="BK23" s="106"/>
      <c r="BL23" s="102">
        <v>2</v>
      </c>
      <c r="BM23" s="103"/>
      <c r="BN23" s="102"/>
      <c r="BO23" s="104"/>
      <c r="BP23" s="105"/>
      <c r="BQ23" s="104"/>
      <c r="BR23" s="105"/>
      <c r="BS23" s="103"/>
      <c r="BT23" s="102">
        <v>2</v>
      </c>
      <c r="BU23" s="104"/>
      <c r="BV23" s="104"/>
      <c r="BW23" s="106"/>
      <c r="BX23" s="98" t="s">
        <v>7</v>
      </c>
      <c r="BY23" s="99"/>
    </row>
    <row r="24" spans="1:77" ht="13.8" thickBot="1" x14ac:dyDescent="0.3">
      <c r="A24" s="13"/>
      <c r="B24" s="100" t="s">
        <v>6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5">
        <f>SUM(N22:N23)</f>
        <v>14</v>
      </c>
      <c r="O24" s="14"/>
      <c r="P24" s="91">
        <f>SUM(P22:Q23)</f>
        <v>420</v>
      </c>
      <c r="Q24" s="92"/>
      <c r="R24" s="92">
        <f>P24</f>
        <v>420</v>
      </c>
      <c r="S24" s="89"/>
      <c r="T24" s="97"/>
      <c r="U24" s="93"/>
      <c r="V24" s="92">
        <f>P24</f>
        <v>420</v>
      </c>
      <c r="W24" s="94"/>
      <c r="X24" s="91">
        <f>SUM(X22:Y23)</f>
        <v>300</v>
      </c>
      <c r="Y24" s="92"/>
      <c r="Z24" s="91">
        <f>SUM(Z22:AA23)</f>
        <v>108</v>
      </c>
      <c r="AA24" s="92"/>
      <c r="AB24" s="91">
        <f>SUM(AB22:AC23)</f>
        <v>90</v>
      </c>
      <c r="AC24" s="92"/>
      <c r="AD24" s="91"/>
      <c r="AE24" s="92"/>
      <c r="AF24" s="91">
        <f>SUM(AF22:AG23)</f>
        <v>30</v>
      </c>
      <c r="AG24" s="92"/>
      <c r="AH24" s="91"/>
      <c r="AI24" s="92"/>
      <c r="AJ24" s="91">
        <f>SUM(AJ22:AK23)</f>
        <v>192</v>
      </c>
      <c r="AK24" s="92"/>
      <c r="AL24" s="97">
        <f>SUM(AL22:AM23)</f>
        <v>3</v>
      </c>
      <c r="AM24" s="90"/>
      <c r="AN24" s="97"/>
      <c r="AO24" s="93"/>
      <c r="AP24" s="89"/>
      <c r="AQ24" s="93"/>
      <c r="AR24" s="89"/>
      <c r="AS24" s="90"/>
      <c r="AT24" s="91">
        <f>COUNT(#REF!)</f>
        <v>0</v>
      </c>
      <c r="AU24" s="92"/>
      <c r="AV24" s="93">
        <v>2</v>
      </c>
      <c r="AW24" s="94"/>
      <c r="AX24" s="91">
        <f>SUM(AX22:AY23)</f>
        <v>120</v>
      </c>
      <c r="AY24" s="92"/>
      <c r="AZ24" s="91">
        <f>SUM(AZ22:BA23)</f>
        <v>60</v>
      </c>
      <c r="BA24" s="92"/>
      <c r="BB24" s="91">
        <f>SUM(BB22:BC23)</f>
        <v>0</v>
      </c>
      <c r="BC24" s="92"/>
      <c r="BD24" s="92"/>
      <c r="BE24" s="89"/>
      <c r="BF24" s="89"/>
      <c r="BG24" s="93"/>
      <c r="BH24" s="93">
        <f>SUM(BH22:BI23)</f>
        <v>30</v>
      </c>
      <c r="BI24" s="94"/>
      <c r="BJ24" s="91">
        <f>SUM(BJ22:BK23)</f>
        <v>60</v>
      </c>
      <c r="BK24" s="92"/>
      <c r="BL24" s="97">
        <f>SUM(BL22:BM23)</f>
        <v>2</v>
      </c>
      <c r="BM24" s="90"/>
      <c r="BN24" s="97"/>
      <c r="BO24" s="93"/>
      <c r="BP24" s="87"/>
      <c r="BQ24" s="88"/>
      <c r="BR24" s="89"/>
      <c r="BS24" s="90"/>
      <c r="BT24" s="91">
        <f>COUNT(BT22:BT23)</f>
        <v>1</v>
      </c>
      <c r="BU24" s="92"/>
      <c r="BV24" s="93">
        <f>COUNT('2 курс 2023-24'!BV22:BV23)</f>
        <v>2</v>
      </c>
      <c r="BW24" s="94"/>
      <c r="BX24" s="13"/>
      <c r="BY24" s="12"/>
    </row>
    <row r="25" spans="1:77" ht="15.6" x14ac:dyDescent="0.3">
      <c r="F25" s="9"/>
      <c r="G25" s="95" t="s">
        <v>5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0"/>
      <c r="BA25" s="10"/>
    </row>
    <row r="26" spans="1:77" s="8" customFormat="1" ht="15.6" x14ac:dyDescent="0.3">
      <c r="A26"/>
      <c r="B26"/>
      <c r="C26"/>
      <c r="D26"/>
      <c r="E26"/>
      <c r="F26" s="9"/>
      <c r="G26" s="81" t="s">
        <v>4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11"/>
      <c r="AS26" s="11"/>
      <c r="AT26" s="11"/>
      <c r="AU26" s="11"/>
      <c r="AV26" s="11"/>
      <c r="AW26" s="11"/>
      <c r="AX26" s="11"/>
      <c r="AY26" s="11"/>
      <c r="AZ26" s="10"/>
      <c r="BA26" s="10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s="8" customFormat="1" ht="15.6" x14ac:dyDescent="0.3">
      <c r="F27" s="9"/>
      <c r="G27" s="81" t="s">
        <v>3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7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7"/>
      <c r="AF28" s="7"/>
      <c r="AG28" s="6"/>
      <c r="AH28" s="6"/>
      <c r="AI28" s="6"/>
      <c r="AJ28" s="7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7" x14ac:dyDescent="0.25">
      <c r="H29" s="6" t="s">
        <v>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F30" s="4" t="s">
        <v>84</v>
      </c>
      <c r="G30" s="3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  <c r="AS30" s="83" t="s">
        <v>1</v>
      </c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</row>
    <row r="31" spans="1:77" x14ac:dyDescent="0.25">
      <c r="BC31" s="85" t="s">
        <v>0</v>
      </c>
      <c r="BD31" s="86"/>
    </row>
    <row r="32" spans="1:77" ht="36.75" customHeight="1" x14ac:dyDescent="0.25"/>
    <row r="38" ht="15.75" customHeight="1" x14ac:dyDescent="0.25"/>
    <row r="79" ht="36.75" customHeight="1" x14ac:dyDescent="0.25"/>
    <row r="81" ht="14.25" customHeight="1" x14ac:dyDescent="0.25"/>
    <row r="128" ht="36.75" customHeight="1" x14ac:dyDescent="0.25"/>
    <row r="166" ht="36.75" customHeight="1" x14ac:dyDescent="0.25"/>
    <row r="172" ht="15.75" customHeight="1" x14ac:dyDescent="0.25"/>
    <row r="206" ht="36.75" customHeight="1" x14ac:dyDescent="0.25"/>
    <row r="212" ht="15.75" customHeight="1" x14ac:dyDescent="0.25"/>
    <row r="249" ht="13.5" customHeight="1" x14ac:dyDescent="0.25"/>
    <row r="250" ht="12.75" customHeight="1" x14ac:dyDescent="0.25"/>
    <row r="251" ht="12.75" customHeight="1" x14ac:dyDescent="0.25"/>
  </sheetData>
  <mergeCells count="170">
    <mergeCell ref="B1:M1"/>
    <mergeCell ref="Q1:BM1"/>
    <mergeCell ref="Q3:BM3"/>
    <mergeCell ref="B5:M5"/>
    <mergeCell ref="Q5:BM5"/>
    <mergeCell ref="B6:M6"/>
    <mergeCell ref="Q6:BT6"/>
    <mergeCell ref="Q7:BM7"/>
    <mergeCell ref="B3:O4"/>
    <mergeCell ref="Q8:BM8"/>
    <mergeCell ref="F10:F11"/>
    <mergeCell ref="G10:J10"/>
    <mergeCell ref="K10:N10"/>
    <mergeCell ref="O10:S10"/>
    <mergeCell ref="T10:W10"/>
    <mergeCell ref="X10:AA10"/>
    <mergeCell ref="A15:A20"/>
    <mergeCell ref="B15:M20"/>
    <mergeCell ref="N15:N20"/>
    <mergeCell ref="O15:O20"/>
    <mergeCell ref="P15:W15"/>
    <mergeCell ref="X15:AW15"/>
    <mergeCell ref="AX15:BW15"/>
    <mergeCell ref="P16:Q20"/>
    <mergeCell ref="AB10:AE10"/>
    <mergeCell ref="AF10:AJ10"/>
    <mergeCell ref="AK10:AN10"/>
    <mergeCell ref="AO10:AS10"/>
    <mergeCell ref="AT10:AW10"/>
    <mergeCell ref="AX10:BA10"/>
    <mergeCell ref="R16:S20"/>
    <mergeCell ref="T16:U20"/>
    <mergeCell ref="V16:W20"/>
    <mergeCell ref="BB10:BF10"/>
    <mergeCell ref="F13:BV13"/>
    <mergeCell ref="AD18:AE20"/>
    <mergeCell ref="AF18:AG20"/>
    <mergeCell ref="AL16:AM20"/>
    <mergeCell ref="AN16:AS17"/>
    <mergeCell ref="AT16:AW17"/>
    <mergeCell ref="AX16:AY20"/>
    <mergeCell ref="AZ16:BI16"/>
    <mergeCell ref="BJ16:BK20"/>
    <mergeCell ref="AN18:AO20"/>
    <mergeCell ref="AP18:AQ20"/>
    <mergeCell ref="AR18:AS20"/>
    <mergeCell ref="AT18:AU20"/>
    <mergeCell ref="BP18:BQ20"/>
    <mergeCell ref="BR18:BS20"/>
    <mergeCell ref="BT18:BU20"/>
    <mergeCell ref="BV18:BW20"/>
    <mergeCell ref="BF18:BG20"/>
    <mergeCell ref="BH18:BI20"/>
    <mergeCell ref="BN18:BO20"/>
    <mergeCell ref="BL16:BM20"/>
    <mergeCell ref="BN16:BS17"/>
    <mergeCell ref="BT16:BW17"/>
    <mergeCell ref="V22:W22"/>
    <mergeCell ref="AV18:AW20"/>
    <mergeCell ref="BB18:BC20"/>
    <mergeCell ref="BD18:BE20"/>
    <mergeCell ref="AN22:AO22"/>
    <mergeCell ref="AP22:AQ22"/>
    <mergeCell ref="AR22:AS22"/>
    <mergeCell ref="AT22:AU22"/>
    <mergeCell ref="X22:Y22"/>
    <mergeCell ref="Z22:AA22"/>
    <mergeCell ref="AB22:AC22"/>
    <mergeCell ref="AD22:AE22"/>
    <mergeCell ref="AF22:AG22"/>
    <mergeCell ref="AH22:AI22"/>
    <mergeCell ref="X16:Y20"/>
    <mergeCell ref="Z16:AI16"/>
    <mergeCell ref="AJ16:AK20"/>
    <mergeCell ref="AH18:AI20"/>
    <mergeCell ref="Z17:AA20"/>
    <mergeCell ref="BT22:BU22"/>
    <mergeCell ref="BV22:BW22"/>
    <mergeCell ref="BX22:BY22"/>
    <mergeCell ref="B23:M23"/>
    <mergeCell ref="P23:Q23"/>
    <mergeCell ref="R23:S23"/>
    <mergeCell ref="T23:U23"/>
    <mergeCell ref="V23:W23"/>
    <mergeCell ref="X23:Y23"/>
    <mergeCell ref="Z23:AA23"/>
    <mergeCell ref="BH22:BI22"/>
    <mergeCell ref="BJ22:BK22"/>
    <mergeCell ref="BL22:BM22"/>
    <mergeCell ref="BN22:BO22"/>
    <mergeCell ref="BP22:BQ22"/>
    <mergeCell ref="BR22:BS22"/>
    <mergeCell ref="AV22:AW22"/>
    <mergeCell ref="AX22:AY22"/>
    <mergeCell ref="AZ22:BA22"/>
    <mergeCell ref="BB22:BC22"/>
    <mergeCell ref="B22:M22"/>
    <mergeCell ref="P22:Q22"/>
    <mergeCell ref="R22:S22"/>
    <mergeCell ref="T22:U22"/>
    <mergeCell ref="BJ23:BK23"/>
    <mergeCell ref="AN23:AO23"/>
    <mergeCell ref="AP23:AQ23"/>
    <mergeCell ref="AR23:AS23"/>
    <mergeCell ref="AT23:AU23"/>
    <mergeCell ref="AV23:AW23"/>
    <mergeCell ref="AX23:AY23"/>
    <mergeCell ref="AB17:AI17"/>
    <mergeCell ref="AZ17:BA20"/>
    <mergeCell ref="BB17:BI17"/>
    <mergeCell ref="AB18:AC20"/>
    <mergeCell ref="AF21:AG21"/>
    <mergeCell ref="AH23:AI23"/>
    <mergeCell ref="AJ23:AK23"/>
    <mergeCell ref="AL23:AM23"/>
    <mergeCell ref="AL24:AM24"/>
    <mergeCell ref="AN24:AO24"/>
    <mergeCell ref="AP24:AQ24"/>
    <mergeCell ref="BD22:BE22"/>
    <mergeCell ref="BF22:BG22"/>
    <mergeCell ref="AJ22:AK22"/>
    <mergeCell ref="AL22:AM22"/>
    <mergeCell ref="BX23:BY23"/>
    <mergeCell ref="B24:M24"/>
    <mergeCell ref="P24:Q24"/>
    <mergeCell ref="R24:S24"/>
    <mergeCell ref="T24:U24"/>
    <mergeCell ref="V24:W24"/>
    <mergeCell ref="X24:Y24"/>
    <mergeCell ref="Z24:AA24"/>
    <mergeCell ref="AB24:AC24"/>
    <mergeCell ref="AD24:AE24"/>
    <mergeCell ref="BL23:BM23"/>
    <mergeCell ref="BN23:BO23"/>
    <mergeCell ref="BP23:BQ23"/>
    <mergeCell ref="BR23:BS23"/>
    <mergeCell ref="BT23:BU23"/>
    <mergeCell ref="BV23:BW23"/>
    <mergeCell ref="AZ23:BA23"/>
    <mergeCell ref="BB23:BC23"/>
    <mergeCell ref="BD23:BE23"/>
    <mergeCell ref="BF23:BG23"/>
    <mergeCell ref="BH23:BI23"/>
    <mergeCell ref="AB23:AC23"/>
    <mergeCell ref="AD23:AE23"/>
    <mergeCell ref="AF23:AG23"/>
    <mergeCell ref="G27:BA27"/>
    <mergeCell ref="AS30:BO30"/>
    <mergeCell ref="BC31:BD31"/>
    <mergeCell ref="BP24:BQ24"/>
    <mergeCell ref="BR24:BS24"/>
    <mergeCell ref="BT24:BU24"/>
    <mergeCell ref="BV24:BW24"/>
    <mergeCell ref="G25:AI25"/>
    <mergeCell ref="G26:AQ26"/>
    <mergeCell ref="BD24:BE24"/>
    <mergeCell ref="BF24:BG24"/>
    <mergeCell ref="BH24:BI24"/>
    <mergeCell ref="BJ24:BK24"/>
    <mergeCell ref="BL24:BM24"/>
    <mergeCell ref="BN24:BO24"/>
    <mergeCell ref="AR24:AS24"/>
    <mergeCell ref="AT24:AU24"/>
    <mergeCell ref="AV24:AW24"/>
    <mergeCell ref="AX24:AY24"/>
    <mergeCell ref="AZ24:BA24"/>
    <mergeCell ref="BB24:BC24"/>
    <mergeCell ref="AF24:AG24"/>
    <mergeCell ref="AH24:AI24"/>
    <mergeCell ref="AJ24:AK24"/>
  </mergeCells>
  <pageMargins left="0.25" right="0.25" top="0.75" bottom="0.75" header="0.3" footer="0.3"/>
  <pageSetup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54"/>
  <sheetViews>
    <sheetView topLeftCell="A16" zoomScale="80" zoomScaleNormal="80" zoomScaleSheetLayoutView="89" workbookViewId="0">
      <selection activeCell="AH35" sqref="AH35"/>
    </sheetView>
  </sheetViews>
  <sheetFormatPr defaultRowHeight="13.2" x14ac:dyDescent="0.25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  <col min="78" max="78" width="4.6640625" customWidth="1"/>
    <col min="79" max="79" width="3" customWidth="1"/>
    <col min="80" max="80" width="7.109375" customWidth="1"/>
    <col min="81" max="81" width="9.109375" hidden="1" customWidth="1"/>
  </cols>
  <sheetData>
    <row r="1" spans="1:77" ht="18" customHeight="1" x14ac:dyDescent="0.3">
      <c r="B1" s="202" t="s">
        <v>70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67"/>
      <c r="O1" s="67"/>
      <c r="P1" s="67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74"/>
      <c r="BO1" s="74"/>
      <c r="BP1" s="74"/>
      <c r="BQ1" s="74"/>
      <c r="BR1" s="74"/>
      <c r="BS1" s="74"/>
      <c r="BT1" s="67"/>
      <c r="BU1" s="67"/>
    </row>
    <row r="2" spans="1:77" ht="18" customHeight="1" x14ac:dyDescent="0.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7"/>
      <c r="N2" s="67"/>
      <c r="O2" s="67"/>
      <c r="P2" s="6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67"/>
      <c r="BU2" s="67"/>
    </row>
    <row r="3" spans="1:77" ht="15.6" customHeight="1" x14ac:dyDescent="0.3">
      <c r="B3" s="206" t="s">
        <v>82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67"/>
      <c r="Q3" s="176" t="s">
        <v>69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68"/>
      <c r="BO3" s="68"/>
      <c r="BP3" s="68"/>
      <c r="BQ3" s="68"/>
      <c r="BR3" s="68"/>
      <c r="BS3" s="68"/>
      <c r="BT3" s="67"/>
      <c r="BU3" s="67"/>
    </row>
    <row r="4" spans="1:77" ht="12.6" customHeight="1" x14ac:dyDescent="0.3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67"/>
      <c r="Q4" s="71"/>
      <c r="R4" s="71"/>
      <c r="S4" s="71"/>
      <c r="T4" s="71"/>
      <c r="U4" s="71"/>
      <c r="V4" s="71"/>
      <c r="W4" s="71"/>
      <c r="X4" s="71"/>
      <c r="Y4" s="71"/>
      <c r="Z4" s="71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2" t="s">
        <v>68</v>
      </c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67"/>
      <c r="BU4" s="67"/>
    </row>
    <row r="5" spans="1:77" ht="18" customHeight="1" x14ac:dyDescent="0.3">
      <c r="B5" s="202" t="s">
        <v>67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47"/>
      <c r="O5" s="47"/>
      <c r="P5" s="47"/>
      <c r="Q5" s="204" t="s">
        <v>66</v>
      </c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70"/>
      <c r="BO5" s="70"/>
      <c r="BP5" s="70"/>
      <c r="BQ5" s="70"/>
      <c r="BR5" s="70"/>
      <c r="BS5" s="70"/>
      <c r="BT5" s="67"/>
      <c r="BU5" s="67"/>
    </row>
    <row r="6" spans="1:77" ht="23.4" customHeight="1" x14ac:dyDescent="0.3">
      <c r="B6" s="202" t="s">
        <v>83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67"/>
      <c r="O6" s="67"/>
      <c r="P6" s="67"/>
      <c r="Q6" s="176" t="s">
        <v>65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67"/>
    </row>
    <row r="7" spans="1:77" ht="20.399999999999999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67"/>
      <c r="N7" s="67"/>
      <c r="O7" s="67"/>
      <c r="P7" s="67"/>
      <c r="Q7" s="205" t="s">
        <v>64</v>
      </c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69"/>
      <c r="BO7" s="69"/>
      <c r="BP7" s="69"/>
      <c r="BQ7" s="69"/>
      <c r="BR7" s="69"/>
      <c r="BS7" s="69"/>
      <c r="BT7" s="67"/>
      <c r="BU7" s="67"/>
    </row>
    <row r="8" spans="1:77" ht="18" customHeight="1" x14ac:dyDescent="0.3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67"/>
      <c r="N8" s="67"/>
      <c r="O8" s="67"/>
      <c r="P8" s="67"/>
      <c r="Q8" s="176" t="s">
        <v>71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68"/>
      <c r="BO8" s="68"/>
      <c r="BP8" s="68"/>
      <c r="BQ8" s="68"/>
      <c r="BR8" s="68"/>
      <c r="BS8" s="68"/>
      <c r="BT8" s="67"/>
      <c r="BU8" s="67"/>
    </row>
    <row r="9" spans="1:77" ht="18" customHeight="1" thickBot="1" x14ac:dyDescent="0.3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67"/>
      <c r="N9" s="67"/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7"/>
      <c r="BU9" s="67"/>
    </row>
    <row r="10" spans="1:77" ht="18" customHeight="1" thickBot="1" x14ac:dyDescent="0.3">
      <c r="A10" s="64"/>
      <c r="B10" s="66"/>
      <c r="D10" s="51"/>
      <c r="F10" s="177" t="s">
        <v>62</v>
      </c>
      <c r="G10" s="153" t="s">
        <v>61</v>
      </c>
      <c r="H10" s="154"/>
      <c r="I10" s="154"/>
      <c r="J10" s="155"/>
      <c r="K10" s="178" t="s">
        <v>60</v>
      </c>
      <c r="L10" s="179"/>
      <c r="M10" s="179"/>
      <c r="N10" s="179"/>
      <c r="O10" s="178" t="s">
        <v>59</v>
      </c>
      <c r="P10" s="178"/>
      <c r="Q10" s="178"/>
      <c r="R10" s="178"/>
      <c r="S10" s="178"/>
      <c r="T10" s="178" t="s">
        <v>58</v>
      </c>
      <c r="U10" s="178"/>
      <c r="V10" s="178"/>
      <c r="W10" s="178"/>
      <c r="X10" s="153" t="s">
        <v>57</v>
      </c>
      <c r="Y10" s="154"/>
      <c r="Z10" s="154"/>
      <c r="AA10" s="154"/>
      <c r="AB10" s="153" t="s">
        <v>56</v>
      </c>
      <c r="AC10" s="154"/>
      <c r="AD10" s="154"/>
      <c r="AE10" s="155"/>
      <c r="AF10" s="153" t="s">
        <v>55</v>
      </c>
      <c r="AG10" s="154"/>
      <c r="AH10" s="154"/>
      <c r="AI10" s="154"/>
      <c r="AJ10" s="155"/>
      <c r="AK10" s="153" t="s">
        <v>54</v>
      </c>
      <c r="AL10" s="154"/>
      <c r="AM10" s="154"/>
      <c r="AN10" s="155"/>
      <c r="AO10" s="153" t="s">
        <v>53</v>
      </c>
      <c r="AP10" s="199"/>
      <c r="AQ10" s="199"/>
      <c r="AR10" s="199"/>
      <c r="AS10" s="199"/>
      <c r="AT10" s="153" t="s">
        <v>52</v>
      </c>
      <c r="AU10" s="154"/>
      <c r="AV10" s="154"/>
      <c r="AW10" s="155"/>
      <c r="AX10" s="153" t="s">
        <v>51</v>
      </c>
      <c r="AY10" s="200"/>
      <c r="AZ10" s="200"/>
      <c r="BA10" s="201"/>
      <c r="BB10" s="153" t="s">
        <v>50</v>
      </c>
      <c r="BC10" s="154"/>
      <c r="BD10" s="154"/>
      <c r="BE10" s="154"/>
      <c r="BF10" s="155"/>
      <c r="BG10" s="65"/>
      <c r="BH10" s="65"/>
      <c r="BI10" s="65"/>
      <c r="BJ10" s="65"/>
      <c r="BK10" s="65"/>
      <c r="BL10" s="65"/>
      <c r="BM10" s="65"/>
      <c r="BN10" s="3"/>
      <c r="BO10" s="3"/>
      <c r="BP10" s="3"/>
      <c r="BQ10" s="3"/>
      <c r="BR10" s="3"/>
    </row>
    <row r="11" spans="1:77" ht="24" customHeight="1" thickBot="1" x14ac:dyDescent="0.3">
      <c r="A11" s="64"/>
      <c r="B11" s="59"/>
      <c r="D11" s="51"/>
      <c r="F11" s="177"/>
      <c r="G11" s="61">
        <v>1</v>
      </c>
      <c r="H11" s="61">
        <v>2</v>
      </c>
      <c r="I11" s="61">
        <v>3</v>
      </c>
      <c r="J11" s="61">
        <v>4</v>
      </c>
      <c r="K11" s="61">
        <v>5</v>
      </c>
      <c r="L11" s="61">
        <v>6</v>
      </c>
      <c r="M11" s="61">
        <v>7</v>
      </c>
      <c r="N11" s="61">
        <v>8</v>
      </c>
      <c r="O11" s="61">
        <v>9</v>
      </c>
      <c r="P11" s="61">
        <v>10</v>
      </c>
      <c r="Q11" s="63">
        <v>11</v>
      </c>
      <c r="R11" s="61">
        <v>12</v>
      </c>
      <c r="S11" s="61">
        <v>13</v>
      </c>
      <c r="T11" s="61">
        <v>14</v>
      </c>
      <c r="U11" s="61">
        <v>15</v>
      </c>
      <c r="V11" s="61">
        <v>16</v>
      </c>
      <c r="W11" s="61">
        <v>17</v>
      </c>
      <c r="X11" s="61">
        <v>18</v>
      </c>
      <c r="Y11" s="61">
        <v>19</v>
      </c>
      <c r="Z11" s="61">
        <v>20</v>
      </c>
      <c r="AA11" s="61">
        <v>21</v>
      </c>
      <c r="AB11" s="62">
        <v>22</v>
      </c>
      <c r="AC11" s="62">
        <v>23</v>
      </c>
      <c r="AD11" s="62">
        <v>24</v>
      </c>
      <c r="AE11" s="62">
        <v>25</v>
      </c>
      <c r="AF11" s="61">
        <v>26</v>
      </c>
      <c r="AG11" s="61">
        <v>27</v>
      </c>
      <c r="AH11" s="61">
        <v>28</v>
      </c>
      <c r="AI11" s="61">
        <v>29</v>
      </c>
      <c r="AJ11" s="61">
        <v>30</v>
      </c>
      <c r="AK11" s="61">
        <v>31</v>
      </c>
      <c r="AL11" s="61">
        <v>32</v>
      </c>
      <c r="AM11" s="61">
        <v>33</v>
      </c>
      <c r="AN11" s="61">
        <v>34</v>
      </c>
      <c r="AO11" s="61">
        <v>35</v>
      </c>
      <c r="AP11" s="61">
        <v>36</v>
      </c>
      <c r="AQ11" s="61">
        <v>37</v>
      </c>
      <c r="AR11" s="61">
        <v>38</v>
      </c>
      <c r="AS11" s="61">
        <v>39</v>
      </c>
      <c r="AT11" s="62">
        <v>40</v>
      </c>
      <c r="AU11" s="62">
        <v>41</v>
      </c>
      <c r="AV11" s="62">
        <v>42</v>
      </c>
      <c r="AW11" s="62">
        <v>43</v>
      </c>
      <c r="AX11" s="61">
        <v>44</v>
      </c>
      <c r="AY11" s="61">
        <v>45</v>
      </c>
      <c r="AZ11" s="61">
        <v>46</v>
      </c>
      <c r="BA11" s="61">
        <v>47</v>
      </c>
      <c r="BB11" s="61">
        <v>48</v>
      </c>
      <c r="BC11" s="61">
        <v>49</v>
      </c>
      <c r="BD11" s="61">
        <v>50</v>
      </c>
      <c r="BE11" s="61">
        <v>51</v>
      </c>
      <c r="BF11" s="60">
        <v>52</v>
      </c>
      <c r="BG11" s="59"/>
      <c r="BH11" s="59"/>
      <c r="BJ11" s="3"/>
      <c r="BK11" s="3"/>
      <c r="BL11" s="3"/>
      <c r="BM11" s="3"/>
      <c r="BN11" s="3"/>
    </row>
    <row r="12" spans="1:77" s="53" customFormat="1" ht="16.5" customHeight="1" thickBot="1" x14ac:dyDescent="0.3">
      <c r="A12" s="54"/>
      <c r="B12" s="54"/>
      <c r="D12" s="58"/>
      <c r="F12" s="57">
        <v>1</v>
      </c>
      <c r="G12" s="56"/>
      <c r="H12" s="56"/>
      <c r="I12" s="56"/>
      <c r="J12" s="56"/>
      <c r="K12" s="55" t="s">
        <v>49</v>
      </c>
      <c r="L12" s="55" t="s">
        <v>49</v>
      </c>
      <c r="M12" s="55" t="s">
        <v>49</v>
      </c>
      <c r="N12" s="55" t="s">
        <v>49</v>
      </c>
      <c r="O12" s="55" t="s">
        <v>49</v>
      </c>
      <c r="P12" s="55" t="s">
        <v>49</v>
      </c>
      <c r="Q12" s="55" t="s">
        <v>49</v>
      </c>
      <c r="R12" s="55" t="s">
        <v>49</v>
      </c>
      <c r="S12" s="55" t="s">
        <v>49</v>
      </c>
      <c r="T12" s="55" t="s">
        <v>49</v>
      </c>
      <c r="U12" s="55" t="s">
        <v>49</v>
      </c>
      <c r="V12" s="55" t="s">
        <v>49</v>
      </c>
      <c r="W12" s="55" t="s">
        <v>49</v>
      </c>
      <c r="X12" s="55" t="s">
        <v>49</v>
      </c>
      <c r="Y12" s="55" t="s">
        <v>49</v>
      </c>
      <c r="Z12" s="55" t="s">
        <v>48</v>
      </c>
      <c r="AA12" s="55" t="s">
        <v>48</v>
      </c>
      <c r="AB12" s="55" t="s">
        <v>46</v>
      </c>
      <c r="AC12" s="55" t="s">
        <v>46</v>
      </c>
      <c r="AD12" s="55" t="s">
        <v>49</v>
      </c>
      <c r="AE12" s="55" t="s">
        <v>49</v>
      </c>
      <c r="AF12" s="55" t="s">
        <v>49</v>
      </c>
      <c r="AG12" s="55" t="s">
        <v>49</v>
      </c>
      <c r="AH12" s="55" t="s">
        <v>49</v>
      </c>
      <c r="AI12" s="55" t="s">
        <v>49</v>
      </c>
      <c r="AJ12" s="55" t="s">
        <v>49</v>
      </c>
      <c r="AK12" s="55" t="s">
        <v>49</v>
      </c>
      <c r="AL12" s="55" t="s">
        <v>49</v>
      </c>
      <c r="AM12" s="55" t="s">
        <v>49</v>
      </c>
      <c r="AN12" s="55" t="s">
        <v>49</v>
      </c>
      <c r="AO12" s="55" t="s">
        <v>49</v>
      </c>
      <c r="AP12" s="55" t="s">
        <v>49</v>
      </c>
      <c r="AQ12" s="55" t="s">
        <v>49</v>
      </c>
      <c r="AR12" s="55" t="s">
        <v>49</v>
      </c>
      <c r="AS12" s="55" t="s">
        <v>48</v>
      </c>
      <c r="AT12" s="55" t="s">
        <v>48</v>
      </c>
      <c r="AU12" s="55" t="s">
        <v>47</v>
      </c>
      <c r="AV12" s="55" t="s">
        <v>47</v>
      </c>
      <c r="AW12" s="55" t="s">
        <v>47</v>
      </c>
      <c r="AX12" s="55" t="s">
        <v>47</v>
      </c>
      <c r="AY12" s="55" t="s">
        <v>46</v>
      </c>
      <c r="AZ12" s="55" t="s">
        <v>46</v>
      </c>
      <c r="BA12" s="55" t="s">
        <v>46</v>
      </c>
      <c r="BB12" s="55" t="s">
        <v>46</v>
      </c>
      <c r="BC12" s="55" t="s">
        <v>46</v>
      </c>
      <c r="BD12" s="55" t="s">
        <v>46</v>
      </c>
      <c r="BE12" s="55" t="s">
        <v>46</v>
      </c>
      <c r="BF12" s="55" t="s">
        <v>46</v>
      </c>
      <c r="BG12" s="54"/>
      <c r="BH12" s="54"/>
      <c r="BI12" s="54"/>
      <c r="BJ12" s="54"/>
      <c r="BK12" s="54"/>
      <c r="BL12" s="54"/>
    </row>
    <row r="13" spans="1:77" ht="18" customHeight="1" x14ac:dyDescent="0.25">
      <c r="B13" s="52"/>
      <c r="D13" s="51"/>
      <c r="E13" s="50"/>
      <c r="F13" s="156" t="s">
        <v>45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49"/>
      <c r="BX13" s="48"/>
    </row>
    <row r="14" spans="1:77" ht="17.25" customHeight="1" thickBot="1" x14ac:dyDescent="0.3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77" ht="13.5" customHeight="1" thickBot="1" x14ac:dyDescent="0.35">
      <c r="A15" s="180" t="s">
        <v>44</v>
      </c>
      <c r="B15" s="183" t="s">
        <v>43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7" t="s">
        <v>42</v>
      </c>
      <c r="O15" s="190" t="s">
        <v>41</v>
      </c>
      <c r="P15" s="193" t="s">
        <v>40</v>
      </c>
      <c r="Q15" s="194"/>
      <c r="R15" s="194"/>
      <c r="S15" s="194"/>
      <c r="T15" s="194"/>
      <c r="U15" s="194"/>
      <c r="V15" s="194"/>
      <c r="W15" s="195"/>
      <c r="X15" s="196" t="s">
        <v>72</v>
      </c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8"/>
      <c r="AX15" s="196" t="s">
        <v>73</v>
      </c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8"/>
      <c r="BX15" s="46" t="s">
        <v>37</v>
      </c>
      <c r="BY15" s="45"/>
    </row>
    <row r="16" spans="1:77" ht="13.5" customHeight="1" thickBot="1" x14ac:dyDescent="0.3">
      <c r="A16" s="18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8"/>
      <c r="O16" s="191"/>
      <c r="P16" s="150" t="s">
        <v>36</v>
      </c>
      <c r="Q16" s="151"/>
      <c r="R16" s="150" t="s">
        <v>35</v>
      </c>
      <c r="S16" s="151"/>
      <c r="T16" s="150" t="s">
        <v>34</v>
      </c>
      <c r="U16" s="151"/>
      <c r="V16" s="150" t="s">
        <v>33</v>
      </c>
      <c r="W16" s="152"/>
      <c r="X16" s="150" t="s">
        <v>25</v>
      </c>
      <c r="Y16" s="151"/>
      <c r="Z16" s="115" t="s">
        <v>32</v>
      </c>
      <c r="AA16" s="116"/>
      <c r="AB16" s="116"/>
      <c r="AC16" s="116"/>
      <c r="AD16" s="116"/>
      <c r="AE16" s="116"/>
      <c r="AF16" s="116"/>
      <c r="AG16" s="116"/>
      <c r="AH16" s="116"/>
      <c r="AI16" s="117"/>
      <c r="AJ16" s="152" t="s">
        <v>31</v>
      </c>
      <c r="AK16" s="151"/>
      <c r="AL16" s="150" t="s">
        <v>30</v>
      </c>
      <c r="AM16" s="151"/>
      <c r="AN16" s="157" t="s">
        <v>29</v>
      </c>
      <c r="AO16" s="158"/>
      <c r="AP16" s="158"/>
      <c r="AQ16" s="158"/>
      <c r="AR16" s="158"/>
      <c r="AS16" s="159"/>
      <c r="AT16" s="163" t="s">
        <v>28</v>
      </c>
      <c r="AU16" s="164"/>
      <c r="AV16" s="164"/>
      <c r="AW16" s="165"/>
      <c r="AX16" s="150" t="s">
        <v>25</v>
      </c>
      <c r="AY16" s="152"/>
      <c r="AZ16" s="122" t="s">
        <v>32</v>
      </c>
      <c r="BA16" s="123"/>
      <c r="BB16" s="123"/>
      <c r="BC16" s="123"/>
      <c r="BD16" s="123"/>
      <c r="BE16" s="123"/>
      <c r="BF16" s="123"/>
      <c r="BG16" s="123"/>
      <c r="BH16" s="123"/>
      <c r="BI16" s="124"/>
      <c r="BJ16" s="152" t="s">
        <v>31</v>
      </c>
      <c r="BK16" s="151"/>
      <c r="BL16" s="150" t="s">
        <v>30</v>
      </c>
      <c r="BM16" s="151"/>
      <c r="BN16" s="169" t="s">
        <v>29</v>
      </c>
      <c r="BO16" s="170"/>
      <c r="BP16" s="170"/>
      <c r="BQ16" s="170"/>
      <c r="BR16" s="170"/>
      <c r="BS16" s="171"/>
      <c r="BT16" s="175" t="s">
        <v>28</v>
      </c>
      <c r="BU16" s="164"/>
      <c r="BV16" s="164"/>
      <c r="BW16" s="164"/>
      <c r="BX16" s="44" t="s">
        <v>27</v>
      </c>
      <c r="BY16" s="42"/>
    </row>
    <row r="17" spans="1:77" ht="13.5" customHeight="1" thickBot="1" x14ac:dyDescent="0.3">
      <c r="A17" s="181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8"/>
      <c r="O17" s="191"/>
      <c r="P17" s="118"/>
      <c r="Q17" s="125"/>
      <c r="R17" s="118"/>
      <c r="S17" s="125"/>
      <c r="T17" s="118"/>
      <c r="U17" s="125"/>
      <c r="V17" s="118"/>
      <c r="W17" s="119"/>
      <c r="X17" s="118"/>
      <c r="Y17" s="119"/>
      <c r="Z17" s="150" t="s">
        <v>25</v>
      </c>
      <c r="AA17" s="151"/>
      <c r="AB17" s="115" t="s">
        <v>26</v>
      </c>
      <c r="AC17" s="116"/>
      <c r="AD17" s="116"/>
      <c r="AE17" s="116"/>
      <c r="AF17" s="116"/>
      <c r="AG17" s="116"/>
      <c r="AH17" s="116"/>
      <c r="AI17" s="117"/>
      <c r="AJ17" s="119"/>
      <c r="AK17" s="125"/>
      <c r="AL17" s="118"/>
      <c r="AM17" s="125"/>
      <c r="AN17" s="160"/>
      <c r="AO17" s="161"/>
      <c r="AP17" s="161"/>
      <c r="AQ17" s="161"/>
      <c r="AR17" s="161"/>
      <c r="AS17" s="162"/>
      <c r="AT17" s="166"/>
      <c r="AU17" s="167"/>
      <c r="AV17" s="167"/>
      <c r="AW17" s="168"/>
      <c r="AX17" s="118"/>
      <c r="AY17" s="125"/>
      <c r="AZ17" s="118" t="s">
        <v>25</v>
      </c>
      <c r="BA17" s="119"/>
      <c r="BB17" s="122" t="s">
        <v>24</v>
      </c>
      <c r="BC17" s="123"/>
      <c r="BD17" s="123"/>
      <c r="BE17" s="123"/>
      <c r="BF17" s="123"/>
      <c r="BG17" s="123"/>
      <c r="BH17" s="123"/>
      <c r="BI17" s="124"/>
      <c r="BJ17" s="118"/>
      <c r="BK17" s="125"/>
      <c r="BL17" s="118"/>
      <c r="BM17" s="125"/>
      <c r="BN17" s="172"/>
      <c r="BO17" s="173"/>
      <c r="BP17" s="173"/>
      <c r="BQ17" s="173"/>
      <c r="BR17" s="173"/>
      <c r="BS17" s="174"/>
      <c r="BT17" s="167"/>
      <c r="BU17" s="167"/>
      <c r="BV17" s="167"/>
      <c r="BW17" s="167"/>
      <c r="BX17" s="44" t="s">
        <v>23</v>
      </c>
      <c r="BY17" s="42"/>
    </row>
    <row r="18" spans="1:77" ht="12.75" customHeight="1" x14ac:dyDescent="0.25">
      <c r="A18" s="181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8"/>
      <c r="O18" s="191"/>
      <c r="P18" s="118"/>
      <c r="Q18" s="125"/>
      <c r="R18" s="118"/>
      <c r="S18" s="125"/>
      <c r="T18" s="118"/>
      <c r="U18" s="125"/>
      <c r="V18" s="118"/>
      <c r="W18" s="119"/>
      <c r="X18" s="118"/>
      <c r="Y18" s="119"/>
      <c r="Z18" s="118"/>
      <c r="AA18" s="125"/>
      <c r="AB18" s="119" t="s">
        <v>19</v>
      </c>
      <c r="AC18" s="125"/>
      <c r="AD18" s="150" t="s">
        <v>18</v>
      </c>
      <c r="AE18" s="151"/>
      <c r="AF18" s="150" t="s">
        <v>16</v>
      </c>
      <c r="AG18" s="151"/>
      <c r="AH18" s="150" t="s">
        <v>17</v>
      </c>
      <c r="AI18" s="151"/>
      <c r="AJ18" s="119"/>
      <c r="AK18" s="125"/>
      <c r="AL18" s="118"/>
      <c r="AM18" s="125"/>
      <c r="AN18" s="150" t="s">
        <v>15</v>
      </c>
      <c r="AO18" s="151"/>
      <c r="AP18" s="150" t="s">
        <v>22</v>
      </c>
      <c r="AQ18" s="151"/>
      <c r="AR18" s="150" t="s">
        <v>21</v>
      </c>
      <c r="AS18" s="151"/>
      <c r="AT18" s="137" t="s">
        <v>20</v>
      </c>
      <c r="AU18" s="138"/>
      <c r="AV18" s="137" t="s">
        <v>11</v>
      </c>
      <c r="AW18" s="138"/>
      <c r="AX18" s="118"/>
      <c r="AY18" s="125"/>
      <c r="AZ18" s="118"/>
      <c r="BA18" s="119"/>
      <c r="BB18" s="143" t="s">
        <v>19</v>
      </c>
      <c r="BC18" s="144"/>
      <c r="BD18" s="118" t="s">
        <v>18</v>
      </c>
      <c r="BE18" s="125"/>
      <c r="BF18" s="150" t="s">
        <v>17</v>
      </c>
      <c r="BG18" s="151"/>
      <c r="BH18" s="118" t="s">
        <v>16</v>
      </c>
      <c r="BI18" s="125"/>
      <c r="BJ18" s="118"/>
      <c r="BK18" s="125"/>
      <c r="BL18" s="118"/>
      <c r="BM18" s="125"/>
      <c r="BN18" s="150" t="s">
        <v>15</v>
      </c>
      <c r="BO18" s="151"/>
      <c r="BP18" s="150" t="s">
        <v>14</v>
      </c>
      <c r="BQ18" s="151"/>
      <c r="BR18" s="150" t="s">
        <v>13</v>
      </c>
      <c r="BS18" s="151"/>
      <c r="BT18" s="152" t="s">
        <v>12</v>
      </c>
      <c r="BU18" s="151"/>
      <c r="BV18" s="118" t="s">
        <v>11</v>
      </c>
      <c r="BW18" s="119"/>
      <c r="BX18" s="43"/>
      <c r="BY18" s="42"/>
    </row>
    <row r="19" spans="1:77" ht="14.25" customHeight="1" thickBot="1" x14ac:dyDescent="0.3">
      <c r="A19" s="181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8"/>
      <c r="O19" s="191"/>
      <c r="P19" s="118"/>
      <c r="Q19" s="125"/>
      <c r="R19" s="118"/>
      <c r="S19" s="125"/>
      <c r="T19" s="118"/>
      <c r="U19" s="125"/>
      <c r="V19" s="118"/>
      <c r="W19" s="119"/>
      <c r="X19" s="118"/>
      <c r="Y19" s="119"/>
      <c r="Z19" s="118"/>
      <c r="AA19" s="125"/>
      <c r="AB19" s="119"/>
      <c r="AC19" s="125"/>
      <c r="AD19" s="118"/>
      <c r="AE19" s="125"/>
      <c r="AF19" s="118"/>
      <c r="AG19" s="125"/>
      <c r="AH19" s="118"/>
      <c r="AI19" s="125"/>
      <c r="AJ19" s="119"/>
      <c r="AK19" s="125"/>
      <c r="AL19" s="118"/>
      <c r="AM19" s="125"/>
      <c r="AN19" s="118"/>
      <c r="AO19" s="125"/>
      <c r="AP19" s="118"/>
      <c r="AQ19" s="125"/>
      <c r="AR19" s="118"/>
      <c r="AS19" s="125"/>
      <c r="AT19" s="139"/>
      <c r="AU19" s="140"/>
      <c r="AV19" s="139"/>
      <c r="AW19" s="140"/>
      <c r="AX19" s="118"/>
      <c r="AY19" s="125"/>
      <c r="AZ19" s="118"/>
      <c r="BA19" s="119"/>
      <c r="BB19" s="145"/>
      <c r="BC19" s="146"/>
      <c r="BD19" s="118"/>
      <c r="BE19" s="125"/>
      <c r="BF19" s="118"/>
      <c r="BG19" s="125"/>
      <c r="BH19" s="118"/>
      <c r="BI19" s="125"/>
      <c r="BJ19" s="118"/>
      <c r="BK19" s="125"/>
      <c r="BL19" s="118"/>
      <c r="BM19" s="125"/>
      <c r="BN19" s="118"/>
      <c r="BO19" s="125"/>
      <c r="BP19" s="118"/>
      <c r="BQ19" s="125"/>
      <c r="BR19" s="118"/>
      <c r="BS19" s="125"/>
      <c r="BT19" s="119"/>
      <c r="BU19" s="125"/>
      <c r="BV19" s="118"/>
      <c r="BW19" s="119"/>
      <c r="BX19" s="43"/>
      <c r="BY19" s="42"/>
    </row>
    <row r="20" spans="1:77" ht="50.25" customHeight="1" thickBot="1" x14ac:dyDescent="0.3">
      <c r="A20" s="182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9"/>
      <c r="O20" s="192"/>
      <c r="P20" s="118"/>
      <c r="Q20" s="125"/>
      <c r="R20" s="118"/>
      <c r="S20" s="125"/>
      <c r="T20" s="118"/>
      <c r="U20" s="125"/>
      <c r="V20" s="118"/>
      <c r="W20" s="119"/>
      <c r="X20" s="118"/>
      <c r="Y20" s="119"/>
      <c r="Z20" s="120"/>
      <c r="AA20" s="149"/>
      <c r="AB20" s="119"/>
      <c r="AC20" s="125"/>
      <c r="AD20" s="118"/>
      <c r="AE20" s="125"/>
      <c r="AF20" s="118"/>
      <c r="AG20" s="125"/>
      <c r="AH20" s="120"/>
      <c r="AI20" s="149"/>
      <c r="AJ20" s="119"/>
      <c r="AK20" s="125"/>
      <c r="AL20" s="120"/>
      <c r="AM20" s="149"/>
      <c r="AN20" s="120"/>
      <c r="AO20" s="149"/>
      <c r="AP20" s="120"/>
      <c r="AQ20" s="149"/>
      <c r="AR20" s="120"/>
      <c r="AS20" s="149"/>
      <c r="AT20" s="141"/>
      <c r="AU20" s="142"/>
      <c r="AV20" s="141"/>
      <c r="AW20" s="142"/>
      <c r="AX20" s="120"/>
      <c r="AY20" s="149"/>
      <c r="AZ20" s="120"/>
      <c r="BA20" s="121"/>
      <c r="BB20" s="147"/>
      <c r="BC20" s="148"/>
      <c r="BD20" s="120"/>
      <c r="BE20" s="149"/>
      <c r="BF20" s="120"/>
      <c r="BG20" s="149"/>
      <c r="BH20" s="120"/>
      <c r="BI20" s="149"/>
      <c r="BJ20" s="120"/>
      <c r="BK20" s="149"/>
      <c r="BL20" s="120"/>
      <c r="BM20" s="149"/>
      <c r="BN20" s="120"/>
      <c r="BO20" s="149"/>
      <c r="BP20" s="120"/>
      <c r="BQ20" s="149"/>
      <c r="BR20" s="120"/>
      <c r="BS20" s="149"/>
      <c r="BT20" s="121"/>
      <c r="BU20" s="149"/>
      <c r="BV20" s="120"/>
      <c r="BW20" s="121"/>
      <c r="BX20" s="41"/>
      <c r="BY20" s="40"/>
    </row>
    <row r="21" spans="1:77" ht="8.25" hidden="1" customHeight="1" x14ac:dyDescent="0.25">
      <c r="A21" s="39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38"/>
      <c r="N21" s="37"/>
      <c r="O21" s="36"/>
      <c r="P21" s="35"/>
      <c r="Q21" s="26"/>
      <c r="R21" s="35"/>
      <c r="S21" s="26"/>
      <c r="T21" s="26"/>
      <c r="U21" s="26"/>
      <c r="V21" s="35"/>
      <c r="W21" s="27"/>
      <c r="X21" s="34"/>
      <c r="Y21" s="33"/>
      <c r="Z21" s="25"/>
      <c r="AA21" s="28"/>
      <c r="AB21" s="25"/>
      <c r="AC21" s="28"/>
      <c r="AD21" s="25"/>
      <c r="AE21" s="28"/>
      <c r="AF21" s="132"/>
      <c r="AG21" s="133"/>
      <c r="AH21" s="35"/>
      <c r="AI21" s="26"/>
      <c r="AJ21" s="27"/>
      <c r="AK21" s="26"/>
      <c r="AL21" s="25"/>
      <c r="AM21" s="28"/>
      <c r="AN21" s="25"/>
      <c r="AO21" s="24"/>
      <c r="AP21" s="24"/>
      <c r="AQ21" s="24"/>
      <c r="AR21" s="24"/>
      <c r="AS21" s="28"/>
      <c r="AT21" s="25"/>
      <c r="AU21" s="28"/>
      <c r="AV21" s="30"/>
      <c r="AW21" s="29"/>
      <c r="AX21" s="34"/>
      <c r="AY21" s="33"/>
      <c r="AZ21" s="25"/>
      <c r="BA21" s="32"/>
      <c r="BB21" s="31"/>
      <c r="BC21" s="26"/>
      <c r="BD21" s="25"/>
      <c r="BE21" s="28"/>
      <c r="BF21" s="24"/>
      <c r="BG21" s="24"/>
      <c r="BH21" s="25"/>
      <c r="BI21" s="28"/>
      <c r="BJ21" s="30"/>
      <c r="BK21" s="29"/>
      <c r="BL21" s="25"/>
      <c r="BM21" s="24"/>
      <c r="BN21" s="25"/>
      <c r="BO21" s="24"/>
      <c r="BP21" s="24"/>
      <c r="BQ21" s="24"/>
      <c r="BR21" s="24"/>
      <c r="BS21" s="28"/>
      <c r="BT21" s="27"/>
      <c r="BU21" s="26"/>
      <c r="BV21" s="25"/>
      <c r="BW21" s="24"/>
      <c r="BX21" s="23"/>
      <c r="BY21" s="22"/>
    </row>
    <row r="22" spans="1:77" s="1" customFormat="1" ht="12.75" customHeight="1" x14ac:dyDescent="0.25">
      <c r="A22" s="18">
        <v>1</v>
      </c>
      <c r="B22" s="100" t="s">
        <v>74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76">
        <f t="shared" ref="N22:N27" si="0">P22/30</f>
        <v>6</v>
      </c>
      <c r="O22" s="77"/>
      <c r="P22" s="109">
        <f>AX22+X22</f>
        <v>180</v>
      </c>
      <c r="Q22" s="107"/>
      <c r="R22" s="107">
        <f>P22</f>
        <v>180</v>
      </c>
      <c r="S22" s="105"/>
      <c r="T22" s="102"/>
      <c r="U22" s="104"/>
      <c r="V22" s="107">
        <f t="shared" ref="V22:V28" si="1">P22</f>
        <v>180</v>
      </c>
      <c r="W22" s="106"/>
      <c r="X22" s="109"/>
      <c r="Y22" s="107"/>
      <c r="Z22" s="107"/>
      <c r="AA22" s="107"/>
      <c r="AB22" s="104"/>
      <c r="AC22" s="105"/>
      <c r="AD22" s="107"/>
      <c r="AE22" s="105"/>
      <c r="AF22" s="105"/>
      <c r="AG22" s="104"/>
      <c r="AH22" s="104"/>
      <c r="AI22" s="106"/>
      <c r="AJ22" s="109"/>
      <c r="AK22" s="106"/>
      <c r="AL22" s="102"/>
      <c r="AM22" s="103"/>
      <c r="AN22" s="102"/>
      <c r="AO22" s="104"/>
      <c r="AP22" s="105"/>
      <c r="AQ22" s="104"/>
      <c r="AR22" s="105"/>
      <c r="AS22" s="103"/>
      <c r="AT22" s="102"/>
      <c r="AU22" s="104"/>
      <c r="AV22" s="104"/>
      <c r="AW22" s="106"/>
      <c r="AX22" s="109">
        <v>180</v>
      </c>
      <c r="AY22" s="107"/>
      <c r="AZ22" s="105">
        <v>48</v>
      </c>
      <c r="BA22" s="104"/>
      <c r="BB22" s="105">
        <v>48</v>
      </c>
      <c r="BC22" s="108"/>
      <c r="BD22" s="105"/>
      <c r="BE22" s="104"/>
      <c r="BF22" s="105"/>
      <c r="BG22" s="104"/>
      <c r="BH22" s="108"/>
      <c r="BI22" s="103"/>
      <c r="BJ22" s="102">
        <v>132</v>
      </c>
      <c r="BK22" s="103"/>
      <c r="BL22" s="102">
        <v>1</v>
      </c>
      <c r="BM22" s="103"/>
      <c r="BN22" s="102"/>
      <c r="BO22" s="104"/>
      <c r="BP22" s="105"/>
      <c r="BQ22" s="104"/>
      <c r="BR22" s="105"/>
      <c r="BS22" s="103"/>
      <c r="BT22" s="102"/>
      <c r="BU22" s="104"/>
      <c r="BV22" s="108">
        <v>4</v>
      </c>
      <c r="BW22" s="103"/>
      <c r="BX22" s="98" t="s">
        <v>85</v>
      </c>
      <c r="BY22" s="99"/>
    </row>
    <row r="23" spans="1:77" s="1" customFormat="1" ht="13.8" thickBot="1" x14ac:dyDescent="0.3">
      <c r="A23" s="18">
        <v>2</v>
      </c>
      <c r="B23" s="100" t="s">
        <v>76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78">
        <f t="shared" si="0"/>
        <v>6</v>
      </c>
      <c r="O23" s="79"/>
      <c r="P23" s="109">
        <f>AX23+X23</f>
        <v>180</v>
      </c>
      <c r="Q23" s="107"/>
      <c r="R23" s="107">
        <f>P23</f>
        <v>180</v>
      </c>
      <c r="S23" s="105"/>
      <c r="T23" s="102"/>
      <c r="U23" s="104"/>
      <c r="V23" s="107">
        <f t="shared" si="1"/>
        <v>180</v>
      </c>
      <c r="W23" s="106"/>
      <c r="X23" s="109"/>
      <c r="Y23" s="107"/>
      <c r="Z23" s="107"/>
      <c r="AA23" s="107"/>
      <c r="AB23" s="104"/>
      <c r="AC23" s="105"/>
      <c r="AD23" s="107"/>
      <c r="AE23" s="105"/>
      <c r="AF23" s="105"/>
      <c r="AG23" s="104"/>
      <c r="AH23" s="104"/>
      <c r="AI23" s="106"/>
      <c r="AJ23" s="109"/>
      <c r="AK23" s="106"/>
      <c r="AL23" s="102"/>
      <c r="AM23" s="103"/>
      <c r="AN23" s="102"/>
      <c r="AO23" s="104"/>
      <c r="AP23" s="105"/>
      <c r="AQ23" s="104"/>
      <c r="AR23" s="105"/>
      <c r="AS23" s="103"/>
      <c r="AT23" s="102"/>
      <c r="AU23" s="104"/>
      <c r="AV23" s="104"/>
      <c r="AW23" s="106"/>
      <c r="AX23" s="109">
        <v>180</v>
      </c>
      <c r="AY23" s="107"/>
      <c r="AZ23" s="105">
        <v>48</v>
      </c>
      <c r="BA23" s="104"/>
      <c r="BB23" s="105">
        <v>48</v>
      </c>
      <c r="BC23" s="108"/>
      <c r="BD23" s="105"/>
      <c r="BE23" s="104"/>
      <c r="BF23" s="105"/>
      <c r="BG23" s="104"/>
      <c r="BH23" s="108"/>
      <c r="BI23" s="103"/>
      <c r="BJ23" s="102">
        <v>132</v>
      </c>
      <c r="BK23" s="103"/>
      <c r="BL23" s="102">
        <v>1</v>
      </c>
      <c r="BM23" s="103"/>
      <c r="BN23" s="102"/>
      <c r="BO23" s="104"/>
      <c r="BP23" s="105"/>
      <c r="BQ23" s="104"/>
      <c r="BR23" s="105"/>
      <c r="BS23" s="103"/>
      <c r="BT23" s="102"/>
      <c r="BU23" s="104"/>
      <c r="BV23" s="108">
        <v>4</v>
      </c>
      <c r="BW23" s="103"/>
      <c r="BX23" s="98" t="s">
        <v>85</v>
      </c>
      <c r="BY23" s="99"/>
    </row>
    <row r="24" spans="1:77" ht="45" customHeight="1" x14ac:dyDescent="0.25">
      <c r="A24" s="21">
        <v>3</v>
      </c>
      <c r="B24" s="215" t="s">
        <v>77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17">
        <f t="shared" si="0"/>
        <v>5</v>
      </c>
      <c r="O24" s="19"/>
      <c r="P24" s="130">
        <f>X24+AX24</f>
        <v>150</v>
      </c>
      <c r="Q24" s="131"/>
      <c r="R24" s="131">
        <f>P24</f>
        <v>150</v>
      </c>
      <c r="S24" s="110"/>
      <c r="T24" s="113"/>
      <c r="U24" s="112"/>
      <c r="V24" s="131">
        <f t="shared" si="1"/>
        <v>150</v>
      </c>
      <c r="W24" s="136"/>
      <c r="X24" s="130">
        <v>60</v>
      </c>
      <c r="Y24" s="131"/>
      <c r="Z24" s="131">
        <v>24</v>
      </c>
      <c r="AA24" s="131"/>
      <c r="AB24" s="111">
        <v>24</v>
      </c>
      <c r="AC24" s="111"/>
      <c r="AD24" s="110"/>
      <c r="AE24" s="112"/>
      <c r="AF24" s="110"/>
      <c r="AG24" s="112"/>
      <c r="AH24" s="111"/>
      <c r="AI24" s="114"/>
      <c r="AJ24" s="113">
        <v>36</v>
      </c>
      <c r="AK24" s="114"/>
      <c r="AL24" s="113">
        <v>1</v>
      </c>
      <c r="AM24" s="114"/>
      <c r="AN24" s="113"/>
      <c r="AO24" s="112"/>
      <c r="AP24" s="110"/>
      <c r="AQ24" s="112"/>
      <c r="AR24" s="110"/>
      <c r="AS24" s="114"/>
      <c r="AT24" s="113"/>
      <c r="AU24" s="112"/>
      <c r="AV24" s="111"/>
      <c r="AW24" s="114"/>
      <c r="AX24" s="130">
        <v>90</v>
      </c>
      <c r="AY24" s="131"/>
      <c r="AZ24" s="131">
        <v>24</v>
      </c>
      <c r="BA24" s="131"/>
      <c r="BB24" s="111">
        <v>24</v>
      </c>
      <c r="BC24" s="111"/>
      <c r="BD24" s="110"/>
      <c r="BE24" s="111"/>
      <c r="BF24" s="110"/>
      <c r="BG24" s="112"/>
      <c r="BH24" s="111"/>
      <c r="BI24" s="114"/>
      <c r="BJ24" s="113">
        <v>76</v>
      </c>
      <c r="BK24" s="114"/>
      <c r="BL24" s="113">
        <v>1</v>
      </c>
      <c r="BM24" s="114"/>
      <c r="BN24" s="113"/>
      <c r="BO24" s="112"/>
      <c r="BP24" s="110"/>
      <c r="BQ24" s="112"/>
      <c r="BR24" s="110"/>
      <c r="BS24" s="114"/>
      <c r="BT24" s="113">
        <v>4</v>
      </c>
      <c r="BU24" s="112"/>
      <c r="BV24" s="111"/>
      <c r="BW24" s="114"/>
      <c r="BX24" s="207" t="s">
        <v>88</v>
      </c>
      <c r="BY24" s="208"/>
    </row>
    <row r="25" spans="1:77" s="1" customFormat="1" ht="137.25" customHeight="1" x14ac:dyDescent="0.25">
      <c r="A25" s="18">
        <v>4</v>
      </c>
      <c r="B25" s="212" t="s">
        <v>86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4"/>
      <c r="N25" s="17">
        <f t="shared" si="0"/>
        <v>7</v>
      </c>
      <c r="O25" s="16"/>
      <c r="P25" s="102">
        <f>X25+AX25</f>
        <v>210</v>
      </c>
      <c r="Q25" s="104"/>
      <c r="R25" s="107">
        <f>P25</f>
        <v>210</v>
      </c>
      <c r="S25" s="105"/>
      <c r="T25" s="102"/>
      <c r="U25" s="104"/>
      <c r="V25" s="105">
        <f t="shared" si="1"/>
        <v>210</v>
      </c>
      <c r="W25" s="103"/>
      <c r="X25" s="109">
        <f>Z25+AJ25</f>
        <v>210</v>
      </c>
      <c r="Y25" s="107"/>
      <c r="Z25" s="107">
        <v>48</v>
      </c>
      <c r="AA25" s="107"/>
      <c r="AB25" s="104">
        <v>48</v>
      </c>
      <c r="AC25" s="105"/>
      <c r="AD25" s="105"/>
      <c r="AE25" s="104"/>
      <c r="AF25" s="105"/>
      <c r="AG25" s="104"/>
      <c r="AH25" s="108"/>
      <c r="AI25" s="103"/>
      <c r="AJ25" s="109">
        <v>162</v>
      </c>
      <c r="AK25" s="106"/>
      <c r="AL25" s="102">
        <v>2</v>
      </c>
      <c r="AM25" s="103"/>
      <c r="AN25" s="102"/>
      <c r="AO25" s="104"/>
      <c r="AP25" s="105"/>
      <c r="AQ25" s="104"/>
      <c r="AR25" s="105"/>
      <c r="AS25" s="103"/>
      <c r="AT25" s="109">
        <v>3</v>
      </c>
      <c r="AU25" s="107"/>
      <c r="AV25" s="104"/>
      <c r="AW25" s="106"/>
      <c r="AX25" s="109"/>
      <c r="AY25" s="107"/>
      <c r="AZ25" s="107"/>
      <c r="BA25" s="107"/>
      <c r="BB25" s="104"/>
      <c r="BC25" s="105"/>
      <c r="BD25" s="107"/>
      <c r="BE25" s="105"/>
      <c r="BF25" s="105"/>
      <c r="BG25" s="104"/>
      <c r="BH25" s="104"/>
      <c r="BI25" s="106"/>
      <c r="BJ25" s="109"/>
      <c r="BK25" s="106"/>
      <c r="BL25" s="102"/>
      <c r="BM25" s="103"/>
      <c r="BN25" s="102"/>
      <c r="BO25" s="104"/>
      <c r="BP25" s="105"/>
      <c r="BQ25" s="104"/>
      <c r="BR25" s="105"/>
      <c r="BS25" s="103"/>
      <c r="BT25" s="102"/>
      <c r="BU25" s="104"/>
      <c r="BV25" s="104"/>
      <c r="BW25" s="106"/>
      <c r="BX25" s="207" t="s">
        <v>75</v>
      </c>
      <c r="BY25" s="208"/>
    </row>
    <row r="26" spans="1:77" s="1" customFormat="1" ht="177" customHeight="1" thickBot="1" x14ac:dyDescent="0.3">
      <c r="A26" s="18">
        <v>5</v>
      </c>
      <c r="B26" s="212" t="s">
        <v>87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76">
        <f t="shared" si="0"/>
        <v>7</v>
      </c>
      <c r="O26" s="77"/>
      <c r="P26" s="109">
        <f>X26+AX26</f>
        <v>210</v>
      </c>
      <c r="Q26" s="107"/>
      <c r="R26" s="107">
        <f>P26</f>
        <v>210</v>
      </c>
      <c r="S26" s="105"/>
      <c r="T26" s="102"/>
      <c r="U26" s="104"/>
      <c r="V26" s="107">
        <f t="shared" si="1"/>
        <v>210</v>
      </c>
      <c r="W26" s="106"/>
      <c r="X26" s="109"/>
      <c r="Y26" s="107"/>
      <c r="Z26" s="105"/>
      <c r="AA26" s="104"/>
      <c r="AB26" s="105"/>
      <c r="AC26" s="108"/>
      <c r="AD26" s="105"/>
      <c r="AE26" s="104"/>
      <c r="AF26" s="105"/>
      <c r="AG26" s="104"/>
      <c r="AH26" s="108"/>
      <c r="AI26" s="103"/>
      <c r="AJ26" s="102"/>
      <c r="AK26" s="103"/>
      <c r="AL26" s="102"/>
      <c r="AM26" s="103"/>
      <c r="AN26" s="102"/>
      <c r="AO26" s="104"/>
      <c r="AP26" s="105"/>
      <c r="AQ26" s="104"/>
      <c r="AR26" s="105"/>
      <c r="AS26" s="103"/>
      <c r="AT26" s="102"/>
      <c r="AU26" s="104"/>
      <c r="AV26" s="108"/>
      <c r="AW26" s="103"/>
      <c r="AX26" s="109">
        <v>210</v>
      </c>
      <c r="AY26" s="107"/>
      <c r="AZ26" s="107">
        <v>48</v>
      </c>
      <c r="BA26" s="107"/>
      <c r="BB26" s="104">
        <v>48</v>
      </c>
      <c r="BC26" s="105"/>
      <c r="BD26" s="107"/>
      <c r="BE26" s="105"/>
      <c r="BF26" s="105"/>
      <c r="BG26" s="104"/>
      <c r="BH26" s="104"/>
      <c r="BI26" s="106"/>
      <c r="BJ26" s="109">
        <v>162</v>
      </c>
      <c r="BK26" s="106"/>
      <c r="BL26" s="102">
        <v>2</v>
      </c>
      <c r="BM26" s="103"/>
      <c r="BN26" s="102"/>
      <c r="BO26" s="104"/>
      <c r="BP26" s="105"/>
      <c r="BQ26" s="104"/>
      <c r="BR26" s="105"/>
      <c r="BS26" s="103"/>
      <c r="BT26" s="102">
        <v>4</v>
      </c>
      <c r="BU26" s="104"/>
      <c r="BV26" s="104"/>
      <c r="BW26" s="106"/>
      <c r="BX26" s="207" t="s">
        <v>75</v>
      </c>
      <c r="BY26" s="208"/>
    </row>
    <row r="27" spans="1:77" ht="23.25" customHeight="1" x14ac:dyDescent="0.25">
      <c r="A27" s="21">
        <v>6</v>
      </c>
      <c r="B27" s="209" t="s">
        <v>78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17">
        <f t="shared" si="0"/>
        <v>5</v>
      </c>
      <c r="O27" s="19"/>
      <c r="P27" s="130">
        <v>150</v>
      </c>
      <c r="Q27" s="131"/>
      <c r="R27" s="131">
        <v>150</v>
      </c>
      <c r="S27" s="110"/>
      <c r="T27" s="113"/>
      <c r="U27" s="112"/>
      <c r="V27" s="131">
        <f t="shared" si="1"/>
        <v>150</v>
      </c>
      <c r="W27" s="136"/>
      <c r="X27" s="130"/>
      <c r="Y27" s="131"/>
      <c r="Z27" s="131"/>
      <c r="AA27" s="131"/>
      <c r="AB27" s="111"/>
      <c r="AC27" s="111"/>
      <c r="AD27" s="110"/>
      <c r="AE27" s="112"/>
      <c r="AF27" s="110"/>
      <c r="AG27" s="112"/>
      <c r="AH27" s="111"/>
      <c r="AI27" s="114"/>
      <c r="AJ27" s="113"/>
      <c r="AK27" s="114"/>
      <c r="AL27" s="113"/>
      <c r="AM27" s="114"/>
      <c r="AN27" s="113"/>
      <c r="AO27" s="112"/>
      <c r="AP27" s="110"/>
      <c r="AQ27" s="112"/>
      <c r="AR27" s="110"/>
      <c r="AS27" s="114"/>
      <c r="AT27" s="113"/>
      <c r="AU27" s="112"/>
      <c r="AV27" s="111"/>
      <c r="AW27" s="114"/>
      <c r="AX27" s="130">
        <v>150</v>
      </c>
      <c r="AY27" s="131"/>
      <c r="AZ27" s="131"/>
      <c r="BA27" s="131"/>
      <c r="BB27" s="111"/>
      <c r="BC27" s="111"/>
      <c r="BD27" s="110"/>
      <c r="BE27" s="111"/>
      <c r="BF27" s="110"/>
      <c r="BG27" s="112"/>
      <c r="BH27" s="111"/>
      <c r="BI27" s="114"/>
      <c r="BJ27" s="113">
        <v>150</v>
      </c>
      <c r="BK27" s="114"/>
      <c r="BL27" s="113"/>
      <c r="BM27" s="114"/>
      <c r="BN27" s="113"/>
      <c r="BO27" s="112"/>
      <c r="BP27" s="110"/>
      <c r="BQ27" s="112"/>
      <c r="BR27" s="110"/>
      <c r="BS27" s="114"/>
      <c r="BT27" s="113"/>
      <c r="BU27" s="112"/>
      <c r="BV27" s="111">
        <v>4</v>
      </c>
      <c r="BW27" s="114"/>
      <c r="BX27" s="207" t="s">
        <v>75</v>
      </c>
      <c r="BY27" s="208"/>
    </row>
    <row r="28" spans="1:77" ht="13.8" thickBot="1" x14ac:dyDescent="0.3">
      <c r="A28" s="13"/>
      <c r="B28" s="100" t="s">
        <v>6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211"/>
      <c r="N28" s="15">
        <f>SUM(N22:N27)</f>
        <v>36</v>
      </c>
      <c r="O28" s="14"/>
      <c r="P28" s="97">
        <f>SUM(P22:Q27)</f>
        <v>1080</v>
      </c>
      <c r="Q28" s="93"/>
      <c r="R28" s="89">
        <f>P28</f>
        <v>1080</v>
      </c>
      <c r="S28" s="90"/>
      <c r="T28" s="97"/>
      <c r="U28" s="93"/>
      <c r="V28" s="89">
        <f t="shared" si="1"/>
        <v>1080</v>
      </c>
      <c r="W28" s="90"/>
      <c r="X28" s="97">
        <f>SUM(X22:Y27)</f>
        <v>270</v>
      </c>
      <c r="Y28" s="93"/>
      <c r="Z28" s="97">
        <f>SUM(Z22:AA27)</f>
        <v>72</v>
      </c>
      <c r="AA28" s="93"/>
      <c r="AB28" s="97">
        <f>SUM(AB22:AC27)</f>
        <v>72</v>
      </c>
      <c r="AC28" s="93"/>
      <c r="AD28" s="97"/>
      <c r="AE28" s="90"/>
      <c r="AF28" s="97">
        <f>SUM(AF24:AG26)</f>
        <v>0</v>
      </c>
      <c r="AG28" s="90"/>
      <c r="AH28" s="97">
        <f>SUM(AH22:AI27)</f>
        <v>0</v>
      </c>
      <c r="AI28" s="93"/>
      <c r="AJ28" s="97">
        <f>SUM(AJ22:AK27)</f>
        <v>198</v>
      </c>
      <c r="AK28" s="93"/>
      <c r="AL28" s="97">
        <f>SUM(AL24:AM26)</f>
        <v>3</v>
      </c>
      <c r="AM28" s="90"/>
      <c r="AN28" s="97"/>
      <c r="AO28" s="93"/>
      <c r="AP28" s="89"/>
      <c r="AQ28" s="93"/>
      <c r="AR28" s="89"/>
      <c r="AS28" s="90"/>
      <c r="AT28" s="97">
        <v>1</v>
      </c>
      <c r="AU28" s="93"/>
      <c r="AV28" s="89">
        <v>2</v>
      </c>
      <c r="AW28" s="90"/>
      <c r="AX28" s="97">
        <f>SUM(AX22:AY27)</f>
        <v>810</v>
      </c>
      <c r="AY28" s="93"/>
      <c r="AZ28" s="97">
        <f>SUM(AZ22:BA27)</f>
        <v>168</v>
      </c>
      <c r="BA28" s="93"/>
      <c r="BB28" s="97">
        <f>SUM(BB22:BC27)</f>
        <v>168</v>
      </c>
      <c r="BC28" s="93"/>
      <c r="BD28" s="89"/>
      <c r="BE28" s="93"/>
      <c r="BF28" s="89"/>
      <c r="BG28" s="93"/>
      <c r="BH28" s="89">
        <f>SUM(BH24:BI26)</f>
        <v>0</v>
      </c>
      <c r="BI28" s="90"/>
      <c r="BJ28" s="97">
        <f>SUM(BJ24:BK26)</f>
        <v>238</v>
      </c>
      <c r="BK28" s="90"/>
      <c r="BL28" s="97">
        <f>SUM(BL24:BM26)</f>
        <v>3</v>
      </c>
      <c r="BM28" s="90"/>
      <c r="BN28" s="97"/>
      <c r="BO28" s="93"/>
      <c r="BP28" s="87"/>
      <c r="BQ28" s="88"/>
      <c r="BR28" s="89"/>
      <c r="BS28" s="90"/>
      <c r="BT28" s="97">
        <f>COUNT(BT24:BT26)</f>
        <v>2</v>
      </c>
      <c r="BU28" s="93"/>
      <c r="BV28" s="89">
        <f>COUNT(BV26:BV26)</f>
        <v>0</v>
      </c>
      <c r="BW28" s="90"/>
      <c r="BX28" s="13"/>
      <c r="BY28" s="12"/>
    </row>
    <row r="29" spans="1:77" ht="15.6" x14ac:dyDescent="0.3">
      <c r="F29" s="9"/>
      <c r="G29" s="95" t="s">
        <v>5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0"/>
      <c r="BA29" s="10"/>
    </row>
    <row r="30" spans="1:77" s="8" customFormat="1" ht="15.6" x14ac:dyDescent="0.3">
      <c r="A30"/>
      <c r="B30"/>
      <c r="C30"/>
      <c r="D30"/>
      <c r="E30"/>
      <c r="F30" s="9"/>
      <c r="G30" s="81" t="s">
        <v>4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11"/>
      <c r="AS30" s="11"/>
      <c r="AT30" s="11"/>
      <c r="AU30" s="11"/>
      <c r="AV30" s="11"/>
      <c r="AW30" s="11"/>
      <c r="AX30" s="11"/>
      <c r="AY30" s="11"/>
      <c r="AZ30" s="10"/>
      <c r="BA30" s="1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s="8" customFormat="1" ht="15.6" x14ac:dyDescent="0.3">
      <c r="F31" s="9"/>
      <c r="G31" s="81" t="s">
        <v>3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7" x14ac:dyDescent="0.25">
      <c r="H32" s="6" t="s">
        <v>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6:67" x14ac:dyDescent="0.25">
      <c r="F33" s="80" t="s">
        <v>89</v>
      </c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AS33" s="83" t="s">
        <v>1</v>
      </c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</row>
    <row r="34" spans="6:67" x14ac:dyDescent="0.25">
      <c r="BC34" s="85" t="s">
        <v>0</v>
      </c>
      <c r="BD34" s="86"/>
    </row>
    <row r="35" spans="6:67" ht="36.75" customHeight="1" x14ac:dyDescent="0.25"/>
    <row r="41" spans="6:67" ht="15.75" customHeight="1" x14ac:dyDescent="0.25"/>
    <row r="82" ht="36.75" customHeight="1" x14ac:dyDescent="0.25"/>
    <row r="84" ht="14.25" customHeight="1" x14ac:dyDescent="0.25"/>
    <row r="131" ht="36.75" customHeight="1" x14ac:dyDescent="0.25"/>
    <row r="169" ht="36.75" customHeight="1" x14ac:dyDescent="0.25"/>
    <row r="175" ht="15.75" customHeight="1" x14ac:dyDescent="0.25"/>
    <row r="209" ht="36.75" customHeight="1" x14ac:dyDescent="0.25"/>
    <row r="215" ht="15.75" customHeight="1" x14ac:dyDescent="0.25"/>
    <row r="252" ht="13.5" customHeight="1" x14ac:dyDescent="0.25"/>
    <row r="253" ht="12.75" customHeight="1" x14ac:dyDescent="0.25"/>
    <row r="254" ht="12.75" customHeight="1" x14ac:dyDescent="0.25"/>
  </sheetData>
  <mergeCells count="298">
    <mergeCell ref="B1:M1"/>
    <mergeCell ref="Q1:BM1"/>
    <mergeCell ref="Q3:BM3"/>
    <mergeCell ref="B5:M5"/>
    <mergeCell ref="Q5:BM5"/>
    <mergeCell ref="B6:M6"/>
    <mergeCell ref="Q6:BT6"/>
    <mergeCell ref="Q7:BM7"/>
    <mergeCell ref="B3:O4"/>
    <mergeCell ref="Q8:BM8"/>
    <mergeCell ref="F10:F11"/>
    <mergeCell ref="G10:J10"/>
    <mergeCell ref="K10:N10"/>
    <mergeCell ref="O10:S10"/>
    <mergeCell ref="T10:W10"/>
    <mergeCell ref="X10:AA10"/>
    <mergeCell ref="A15:A20"/>
    <mergeCell ref="B15:M20"/>
    <mergeCell ref="N15:N20"/>
    <mergeCell ref="O15:O20"/>
    <mergeCell ref="P15:W15"/>
    <mergeCell ref="X15:AW15"/>
    <mergeCell ref="V16:W20"/>
    <mergeCell ref="AN18:AO20"/>
    <mergeCell ref="AP18:AQ20"/>
    <mergeCell ref="AR18:AS20"/>
    <mergeCell ref="AH18:AI20"/>
    <mergeCell ref="Z17:AA20"/>
    <mergeCell ref="AB17:AI17"/>
    <mergeCell ref="BL16:BM20"/>
    <mergeCell ref="AZ17:BA20"/>
    <mergeCell ref="BB17:BI17"/>
    <mergeCell ref="AB18:AC20"/>
    <mergeCell ref="BN16:BS17"/>
    <mergeCell ref="BB10:BF10"/>
    <mergeCell ref="F13:BV13"/>
    <mergeCell ref="AD18:AE20"/>
    <mergeCell ref="AF18:AG20"/>
    <mergeCell ref="AL16:AM20"/>
    <mergeCell ref="AN16:AS17"/>
    <mergeCell ref="AT16:AW17"/>
    <mergeCell ref="AX16:AY20"/>
    <mergeCell ref="AZ16:BI16"/>
    <mergeCell ref="BJ16:BK20"/>
    <mergeCell ref="AX15:BW15"/>
    <mergeCell ref="P16:Q20"/>
    <mergeCell ref="AB10:AE10"/>
    <mergeCell ref="AF10:AJ10"/>
    <mergeCell ref="AK10:AN10"/>
    <mergeCell ref="AO10:AS10"/>
    <mergeCell ref="AT10:AW10"/>
    <mergeCell ref="AX10:BA10"/>
    <mergeCell ref="R16:S20"/>
    <mergeCell ref="T16:U20"/>
    <mergeCell ref="X16:Y20"/>
    <mergeCell ref="Z16:AI16"/>
    <mergeCell ref="AJ16:AK20"/>
    <mergeCell ref="BT24:BU24"/>
    <mergeCell ref="BV24:BW24"/>
    <mergeCell ref="BX24:BY24"/>
    <mergeCell ref="BR24:BS24"/>
    <mergeCell ref="AJ24:AK24"/>
    <mergeCell ref="AL24:AM24"/>
    <mergeCell ref="BD24:BE24"/>
    <mergeCell ref="AT24:AU24"/>
    <mergeCell ref="BT16:BW17"/>
    <mergeCell ref="AV18:AW20"/>
    <mergeCell ref="BB18:BC20"/>
    <mergeCell ref="BD18:BE20"/>
    <mergeCell ref="AT18:AU20"/>
    <mergeCell ref="BP18:BQ20"/>
    <mergeCell ref="BR18:BS20"/>
    <mergeCell ref="BT18:BU20"/>
    <mergeCell ref="BV18:BW20"/>
    <mergeCell ref="BF18:BG20"/>
    <mergeCell ref="BH18:BI20"/>
    <mergeCell ref="BN18:BO20"/>
    <mergeCell ref="AN24:AO24"/>
    <mergeCell ref="BX22:BY22"/>
    <mergeCell ref="BX23:BY23"/>
    <mergeCell ref="BP23:BQ23"/>
    <mergeCell ref="AD25:AE25"/>
    <mergeCell ref="AF25:AG25"/>
    <mergeCell ref="AH25:AI25"/>
    <mergeCell ref="AJ25:AK25"/>
    <mergeCell ref="AL25:AM25"/>
    <mergeCell ref="Z25:AA25"/>
    <mergeCell ref="BH24:BI24"/>
    <mergeCell ref="BJ24:BK24"/>
    <mergeCell ref="AF21:AG21"/>
    <mergeCell ref="AP24:AQ24"/>
    <mergeCell ref="AR24:AS24"/>
    <mergeCell ref="Z24:AA24"/>
    <mergeCell ref="AB24:AC24"/>
    <mergeCell ref="AD24:AE24"/>
    <mergeCell ref="AF24:AG24"/>
    <mergeCell ref="AH24:AI24"/>
    <mergeCell ref="AB25:AC25"/>
    <mergeCell ref="AL22:AM22"/>
    <mergeCell ref="AR22:AS22"/>
    <mergeCell ref="AP23:AQ23"/>
    <mergeCell ref="AP22:AQ22"/>
    <mergeCell ref="AZ22:BA22"/>
    <mergeCell ref="BB22:BC22"/>
    <mergeCell ref="B25:M25"/>
    <mergeCell ref="P25:Q25"/>
    <mergeCell ref="R25:S25"/>
    <mergeCell ref="T25:U25"/>
    <mergeCell ref="V25:W25"/>
    <mergeCell ref="X25:Y25"/>
    <mergeCell ref="B24:M24"/>
    <mergeCell ref="P24:Q24"/>
    <mergeCell ref="R24:S24"/>
    <mergeCell ref="T24:U24"/>
    <mergeCell ref="V24:W24"/>
    <mergeCell ref="X24:Y24"/>
    <mergeCell ref="V26:W26"/>
    <mergeCell ref="X26:Y26"/>
    <mergeCell ref="BF24:BG24"/>
    <mergeCell ref="BX26:BY26"/>
    <mergeCell ref="BD26:BE26"/>
    <mergeCell ref="BF26:BG26"/>
    <mergeCell ref="BH26:BI26"/>
    <mergeCell ref="BJ26:BK26"/>
    <mergeCell ref="BL26:BM26"/>
    <mergeCell ref="BN26:BO26"/>
    <mergeCell ref="BX25:BY25"/>
    <mergeCell ref="BR25:BS25"/>
    <mergeCell ref="BB25:BC25"/>
    <mergeCell ref="BD25:BE25"/>
    <mergeCell ref="BF25:BG25"/>
    <mergeCell ref="BH25:BI25"/>
    <mergeCell ref="BJ25:BK25"/>
    <mergeCell ref="AN25:AO25"/>
    <mergeCell ref="AP25:AQ25"/>
    <mergeCell ref="AR25:AS25"/>
    <mergeCell ref="AT25:AU25"/>
    <mergeCell ref="AV25:AW25"/>
    <mergeCell ref="AX25:AY25"/>
    <mergeCell ref="BP24:BQ24"/>
    <mergeCell ref="BT25:BU25"/>
    <mergeCell ref="BV25:BW25"/>
    <mergeCell ref="AZ25:BA25"/>
    <mergeCell ref="B28:M28"/>
    <mergeCell ref="P28:Q28"/>
    <mergeCell ref="R28:S28"/>
    <mergeCell ref="T28:U28"/>
    <mergeCell ref="V28:W28"/>
    <mergeCell ref="X28:Y28"/>
    <mergeCell ref="Z28:AA28"/>
    <mergeCell ref="Z26:AA26"/>
    <mergeCell ref="AB26:AC26"/>
    <mergeCell ref="AD26:AE26"/>
    <mergeCell ref="BL25:BM25"/>
    <mergeCell ref="BN25:BO25"/>
    <mergeCell ref="BP25:BQ25"/>
    <mergeCell ref="BP26:BQ26"/>
    <mergeCell ref="AF26:AG26"/>
    <mergeCell ref="AH26:AI26"/>
    <mergeCell ref="AJ26:AK26"/>
    <mergeCell ref="B26:M26"/>
    <mergeCell ref="P26:Q26"/>
    <mergeCell ref="R26:S26"/>
    <mergeCell ref="T26:U26"/>
    <mergeCell ref="BP28:BQ28"/>
    <mergeCell ref="BR28:BS28"/>
    <mergeCell ref="BT28:BU28"/>
    <mergeCell ref="AT28:AU28"/>
    <mergeCell ref="AV28:AW28"/>
    <mergeCell ref="AX28:AY28"/>
    <mergeCell ref="AB28:AC28"/>
    <mergeCell ref="AL26:AM26"/>
    <mergeCell ref="AN26:AO26"/>
    <mergeCell ref="AP26:AQ26"/>
    <mergeCell ref="AN28:AO28"/>
    <mergeCell ref="AP28:AQ28"/>
    <mergeCell ref="AR28:AS28"/>
    <mergeCell ref="AN27:AO27"/>
    <mergeCell ref="AP27:AQ27"/>
    <mergeCell ref="BR26:BS26"/>
    <mergeCell ref="AR26:AS26"/>
    <mergeCell ref="AT26:AU26"/>
    <mergeCell ref="AV26:AW26"/>
    <mergeCell ref="AX26:AY26"/>
    <mergeCell ref="AZ26:BA26"/>
    <mergeCell ref="BB26:BC26"/>
    <mergeCell ref="BT27:BU27"/>
    <mergeCell ref="BV26:BW26"/>
    <mergeCell ref="V22:W22"/>
    <mergeCell ref="R23:S23"/>
    <mergeCell ref="G29:AI29"/>
    <mergeCell ref="G30:AQ30"/>
    <mergeCell ref="G31:BA31"/>
    <mergeCell ref="AH22:AI22"/>
    <mergeCell ref="AJ22:AK22"/>
    <mergeCell ref="AN22:AO22"/>
    <mergeCell ref="AN23:AO23"/>
    <mergeCell ref="AD28:AE28"/>
    <mergeCell ref="AF28:AG28"/>
    <mergeCell ref="AH28:AI28"/>
    <mergeCell ref="AJ28:AK28"/>
    <mergeCell ref="AL28:AM28"/>
    <mergeCell ref="BT26:BU26"/>
    <mergeCell ref="AF27:AG27"/>
    <mergeCell ref="AH27:AI27"/>
    <mergeCell ref="AJ27:AK27"/>
    <mergeCell ref="AL27:AM27"/>
    <mergeCell ref="BV28:BW28"/>
    <mergeCell ref="AZ28:BA28"/>
    <mergeCell ref="BB28:BC28"/>
    <mergeCell ref="BD28:BE28"/>
    <mergeCell ref="AS33:BO33"/>
    <mergeCell ref="BC34:BD34"/>
    <mergeCell ref="AV23:AW23"/>
    <mergeCell ref="AT23:AU23"/>
    <mergeCell ref="AT22:AU22"/>
    <mergeCell ref="AV22:AW22"/>
    <mergeCell ref="BF23:BG23"/>
    <mergeCell ref="BN22:BO22"/>
    <mergeCell ref="BN23:BO23"/>
    <mergeCell ref="AR27:AS27"/>
    <mergeCell ref="BF28:BG28"/>
    <mergeCell ref="BH28:BI28"/>
    <mergeCell ref="BJ28:BK28"/>
    <mergeCell ref="BL28:BM28"/>
    <mergeCell ref="BN28:BO28"/>
    <mergeCell ref="BN24:BO24"/>
    <mergeCell ref="BL24:BM24"/>
    <mergeCell ref="AV24:AW24"/>
    <mergeCell ref="AX24:AY24"/>
    <mergeCell ref="AZ24:BA24"/>
    <mergeCell ref="BB24:BC24"/>
    <mergeCell ref="BJ22:BK22"/>
    <mergeCell ref="BJ23:BK23"/>
    <mergeCell ref="BL23:BM23"/>
    <mergeCell ref="BT23:BU23"/>
    <mergeCell ref="BV23:BW23"/>
    <mergeCell ref="BL22:BM22"/>
    <mergeCell ref="BT22:BU22"/>
    <mergeCell ref="BV22:BW22"/>
    <mergeCell ref="BR22:BS22"/>
    <mergeCell ref="BB23:BC23"/>
    <mergeCell ref="BH22:BI22"/>
    <mergeCell ref="X23:Y23"/>
    <mergeCell ref="AF23:AG23"/>
    <mergeCell ref="AD23:AE23"/>
    <mergeCell ref="Z23:AA23"/>
    <mergeCell ref="AB23:AC23"/>
    <mergeCell ref="AF22:AG22"/>
    <mergeCell ref="AB22:AC22"/>
    <mergeCell ref="B22:M22"/>
    <mergeCell ref="P22:Q22"/>
    <mergeCell ref="R22:S22"/>
    <mergeCell ref="AR23:AS23"/>
    <mergeCell ref="AL23:AM23"/>
    <mergeCell ref="BR23:BS23"/>
    <mergeCell ref="X22:Y22"/>
    <mergeCell ref="Z22:AA22"/>
    <mergeCell ref="AD22:AE22"/>
    <mergeCell ref="BF22:BG22"/>
    <mergeCell ref="B23:M23"/>
    <mergeCell ref="P23:Q23"/>
    <mergeCell ref="T22:U22"/>
    <mergeCell ref="T23:U23"/>
    <mergeCell ref="V23:W23"/>
    <mergeCell ref="AX23:AY23"/>
    <mergeCell ref="BD23:BE23"/>
    <mergeCell ref="BH23:BI23"/>
    <mergeCell ref="AX22:AY22"/>
    <mergeCell ref="BD22:BE22"/>
    <mergeCell ref="BP22:BQ22"/>
    <mergeCell ref="AJ23:AK23"/>
    <mergeCell ref="AH23:AI23"/>
    <mergeCell ref="AZ23:BA23"/>
    <mergeCell ref="BV27:BW27"/>
    <mergeCell ref="AX27:AY27"/>
    <mergeCell ref="AZ27:BA27"/>
    <mergeCell ref="BB27:BC27"/>
    <mergeCell ref="BD27:BE27"/>
    <mergeCell ref="BX27:BY27"/>
    <mergeCell ref="B27:M27"/>
    <mergeCell ref="P27:Q27"/>
    <mergeCell ref="R27:S27"/>
    <mergeCell ref="T27:U27"/>
    <mergeCell ref="V27:W27"/>
    <mergeCell ref="X27:Y27"/>
    <mergeCell ref="Z27:AA27"/>
    <mergeCell ref="AB27:AC27"/>
    <mergeCell ref="AD27:AE27"/>
    <mergeCell ref="BF27:BG27"/>
    <mergeCell ref="BH27:BI27"/>
    <mergeCell ref="BJ27:BK27"/>
    <mergeCell ref="BL27:BM27"/>
    <mergeCell ref="BN27:BO27"/>
    <mergeCell ref="AT27:AU27"/>
    <mergeCell ref="AV27:AW27"/>
    <mergeCell ref="BP27:BQ27"/>
    <mergeCell ref="BR27:BS27"/>
  </mergeCells>
  <pageMargins left="0.25" right="0.25" top="0.75" bottom="0.75" header="0.3" footer="0.3"/>
  <pageSetup scale="5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51"/>
  <sheetViews>
    <sheetView topLeftCell="A13" zoomScale="80" zoomScaleNormal="80" zoomScaleSheetLayoutView="89" workbookViewId="0">
      <selection activeCell="Y30" sqref="Y30"/>
    </sheetView>
  </sheetViews>
  <sheetFormatPr defaultRowHeight="13.2" x14ac:dyDescent="0.25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  <col min="78" max="78" width="4.6640625" customWidth="1"/>
    <col min="79" max="79" width="3" customWidth="1"/>
    <col min="80" max="80" width="7.109375" customWidth="1"/>
    <col min="81" max="81" width="9.109375" hidden="1" customWidth="1"/>
  </cols>
  <sheetData>
    <row r="1" spans="1:77" ht="18" customHeight="1" x14ac:dyDescent="0.3">
      <c r="B1" s="202" t="s">
        <v>70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67"/>
      <c r="O1" s="67"/>
      <c r="P1" s="67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74"/>
      <c r="BO1" s="74"/>
      <c r="BP1" s="74"/>
      <c r="BQ1" s="74"/>
      <c r="BR1" s="74"/>
      <c r="BS1" s="74"/>
      <c r="BT1" s="67"/>
      <c r="BU1" s="67"/>
    </row>
    <row r="2" spans="1:77" ht="18" customHeight="1" x14ac:dyDescent="0.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7"/>
      <c r="N2" s="67"/>
      <c r="O2" s="67"/>
      <c r="P2" s="6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67"/>
      <c r="BU2" s="67"/>
    </row>
    <row r="3" spans="1:77" ht="15.6" customHeight="1" x14ac:dyDescent="0.3">
      <c r="B3" s="206" t="s">
        <v>82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67"/>
      <c r="Q3" s="176" t="s">
        <v>69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68"/>
      <c r="BO3" s="68"/>
      <c r="BP3" s="68"/>
      <c r="BQ3" s="68"/>
      <c r="BR3" s="68"/>
      <c r="BS3" s="68"/>
      <c r="BT3" s="67"/>
      <c r="BU3" s="67"/>
    </row>
    <row r="4" spans="1:77" ht="12.6" customHeight="1" x14ac:dyDescent="0.3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67"/>
      <c r="Q4" s="71"/>
      <c r="R4" s="71"/>
      <c r="S4" s="71"/>
      <c r="T4" s="71"/>
      <c r="U4" s="71"/>
      <c r="V4" s="71"/>
      <c r="W4" s="71"/>
      <c r="X4" s="71"/>
      <c r="Y4" s="71"/>
      <c r="Z4" s="71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2" t="s">
        <v>68</v>
      </c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67"/>
      <c r="BU4" s="67"/>
    </row>
    <row r="5" spans="1:77" ht="18" customHeight="1" x14ac:dyDescent="0.3">
      <c r="B5" s="202" t="s">
        <v>67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47"/>
      <c r="O5" s="47"/>
      <c r="P5" s="47"/>
      <c r="Q5" s="204" t="s">
        <v>66</v>
      </c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70"/>
      <c r="BO5" s="70"/>
      <c r="BP5" s="70"/>
      <c r="BQ5" s="70"/>
      <c r="BR5" s="70"/>
      <c r="BS5" s="70"/>
      <c r="BT5" s="67"/>
      <c r="BU5" s="67"/>
    </row>
    <row r="6" spans="1:77" ht="23.4" customHeight="1" x14ac:dyDescent="0.3">
      <c r="B6" s="202" t="s">
        <v>83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67"/>
      <c r="O6" s="67"/>
      <c r="P6" s="67"/>
      <c r="Q6" s="176" t="s">
        <v>81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67"/>
    </row>
    <row r="7" spans="1:77" ht="20.399999999999999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67"/>
      <c r="N7" s="67"/>
      <c r="O7" s="67"/>
      <c r="P7" s="67"/>
      <c r="Q7" s="205" t="s">
        <v>64</v>
      </c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69"/>
      <c r="BO7" s="69"/>
      <c r="BP7" s="69"/>
      <c r="BQ7" s="69"/>
      <c r="BR7" s="69"/>
      <c r="BS7" s="69"/>
      <c r="BT7" s="67"/>
      <c r="BU7" s="67"/>
    </row>
    <row r="8" spans="1:77" ht="18" customHeight="1" x14ac:dyDescent="0.3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67"/>
      <c r="N8" s="67"/>
      <c r="O8" s="67"/>
      <c r="P8" s="67"/>
      <c r="Q8" s="176" t="s">
        <v>63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68"/>
      <c r="BO8" s="68"/>
      <c r="BP8" s="68"/>
      <c r="BQ8" s="68"/>
      <c r="BR8" s="68"/>
      <c r="BS8" s="68"/>
      <c r="BT8" s="67"/>
      <c r="BU8" s="67"/>
    </row>
    <row r="9" spans="1:77" ht="18" customHeight="1" thickBot="1" x14ac:dyDescent="0.3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67"/>
      <c r="N9" s="67"/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7"/>
      <c r="BU9" s="67"/>
    </row>
    <row r="10" spans="1:77" ht="18" customHeight="1" thickBot="1" x14ac:dyDescent="0.3">
      <c r="A10" s="64"/>
      <c r="B10" s="66"/>
      <c r="D10" s="51"/>
      <c r="F10" s="177" t="s">
        <v>62</v>
      </c>
      <c r="G10" s="153" t="s">
        <v>61</v>
      </c>
      <c r="H10" s="154"/>
      <c r="I10" s="154"/>
      <c r="J10" s="155"/>
      <c r="K10" s="178" t="s">
        <v>60</v>
      </c>
      <c r="L10" s="179"/>
      <c r="M10" s="179"/>
      <c r="N10" s="179"/>
      <c r="O10" s="178" t="s">
        <v>59</v>
      </c>
      <c r="P10" s="178"/>
      <c r="Q10" s="178"/>
      <c r="R10" s="178"/>
      <c r="S10" s="178"/>
      <c r="T10" s="178" t="s">
        <v>58</v>
      </c>
      <c r="U10" s="178"/>
      <c r="V10" s="178"/>
      <c r="W10" s="178"/>
      <c r="X10" s="153" t="s">
        <v>57</v>
      </c>
      <c r="Y10" s="154"/>
      <c r="Z10" s="154"/>
      <c r="AA10" s="154"/>
      <c r="AB10" s="153" t="s">
        <v>56</v>
      </c>
      <c r="AC10" s="154"/>
      <c r="AD10" s="154"/>
      <c r="AE10" s="155"/>
      <c r="AF10" s="153" t="s">
        <v>55</v>
      </c>
      <c r="AG10" s="154"/>
      <c r="AH10" s="154"/>
      <c r="AI10" s="154"/>
      <c r="AJ10" s="155"/>
      <c r="AK10" s="153" t="s">
        <v>54</v>
      </c>
      <c r="AL10" s="154"/>
      <c r="AM10" s="154"/>
      <c r="AN10" s="155"/>
      <c r="AO10" s="153" t="s">
        <v>53</v>
      </c>
      <c r="AP10" s="199"/>
      <c r="AQ10" s="199"/>
      <c r="AR10" s="199"/>
      <c r="AS10" s="199"/>
      <c r="AT10" s="153" t="s">
        <v>52</v>
      </c>
      <c r="AU10" s="154"/>
      <c r="AV10" s="154"/>
      <c r="AW10" s="155"/>
      <c r="AX10" s="153" t="s">
        <v>51</v>
      </c>
      <c r="AY10" s="200"/>
      <c r="AZ10" s="200"/>
      <c r="BA10" s="201"/>
      <c r="BB10" s="153" t="s">
        <v>50</v>
      </c>
      <c r="BC10" s="154"/>
      <c r="BD10" s="154"/>
      <c r="BE10" s="154"/>
      <c r="BF10" s="155"/>
      <c r="BG10" s="65"/>
      <c r="BH10" s="65"/>
      <c r="BI10" s="65"/>
      <c r="BJ10" s="65"/>
      <c r="BK10" s="65"/>
      <c r="BL10" s="65"/>
      <c r="BM10" s="65"/>
      <c r="BN10" s="3"/>
      <c r="BO10" s="3"/>
      <c r="BP10" s="3"/>
      <c r="BQ10" s="3"/>
      <c r="BR10" s="3"/>
    </row>
    <row r="11" spans="1:77" ht="24" customHeight="1" thickBot="1" x14ac:dyDescent="0.3">
      <c r="A11" s="64"/>
      <c r="B11" s="59"/>
      <c r="D11" s="51"/>
      <c r="F11" s="177"/>
      <c r="G11" s="61">
        <v>1</v>
      </c>
      <c r="H11" s="61">
        <v>2</v>
      </c>
      <c r="I11" s="61">
        <v>3</v>
      </c>
      <c r="J11" s="61">
        <v>4</v>
      </c>
      <c r="K11" s="61">
        <v>5</v>
      </c>
      <c r="L11" s="61">
        <v>6</v>
      </c>
      <c r="M11" s="61">
        <v>7</v>
      </c>
      <c r="N11" s="61">
        <v>8</v>
      </c>
      <c r="O11" s="61">
        <v>9</v>
      </c>
      <c r="P11" s="61">
        <v>10</v>
      </c>
      <c r="Q11" s="63">
        <v>11</v>
      </c>
      <c r="R11" s="61">
        <v>12</v>
      </c>
      <c r="S11" s="61">
        <v>13</v>
      </c>
      <c r="T11" s="61">
        <v>14</v>
      </c>
      <c r="U11" s="61">
        <v>15</v>
      </c>
      <c r="V11" s="61">
        <v>16</v>
      </c>
      <c r="W11" s="61">
        <v>17</v>
      </c>
      <c r="X11" s="61">
        <v>18</v>
      </c>
      <c r="Y11" s="61">
        <v>19</v>
      </c>
      <c r="Z11" s="61">
        <v>20</v>
      </c>
      <c r="AA11" s="61">
        <v>21</v>
      </c>
      <c r="AB11" s="62">
        <v>22</v>
      </c>
      <c r="AC11" s="62">
        <v>23</v>
      </c>
      <c r="AD11" s="62">
        <v>24</v>
      </c>
      <c r="AE11" s="62">
        <v>25</v>
      </c>
      <c r="AF11" s="61">
        <v>26</v>
      </c>
      <c r="AG11" s="61">
        <v>27</v>
      </c>
      <c r="AH11" s="61">
        <v>28</v>
      </c>
      <c r="AI11" s="61">
        <v>29</v>
      </c>
      <c r="AJ11" s="61">
        <v>30</v>
      </c>
      <c r="AK11" s="61">
        <v>31</v>
      </c>
      <c r="AL11" s="61">
        <v>32</v>
      </c>
      <c r="AM11" s="61">
        <v>33</v>
      </c>
      <c r="AN11" s="61">
        <v>34</v>
      </c>
      <c r="AO11" s="61">
        <v>35</v>
      </c>
      <c r="AP11" s="61">
        <v>36</v>
      </c>
      <c r="AQ11" s="61">
        <v>37</v>
      </c>
      <c r="AR11" s="61">
        <v>38</v>
      </c>
      <c r="AS11" s="61">
        <v>39</v>
      </c>
      <c r="AT11" s="62">
        <v>40</v>
      </c>
      <c r="AU11" s="62">
        <v>41</v>
      </c>
      <c r="AV11" s="62">
        <v>42</v>
      </c>
      <c r="AW11" s="62">
        <v>43</v>
      </c>
      <c r="AX11" s="61">
        <v>44</v>
      </c>
      <c r="AY11" s="61">
        <v>45</v>
      </c>
      <c r="AZ11" s="61">
        <v>46</v>
      </c>
      <c r="BA11" s="61">
        <v>47</v>
      </c>
      <c r="BB11" s="61">
        <v>48</v>
      </c>
      <c r="BC11" s="61">
        <v>49</v>
      </c>
      <c r="BD11" s="61">
        <v>50</v>
      </c>
      <c r="BE11" s="61">
        <v>51</v>
      </c>
      <c r="BF11" s="60">
        <v>52</v>
      </c>
      <c r="BG11" s="59"/>
      <c r="BH11" s="59"/>
      <c r="BJ11" s="3"/>
      <c r="BK11" s="3"/>
      <c r="BL11" s="3"/>
      <c r="BM11" s="3"/>
      <c r="BN11" s="3"/>
    </row>
    <row r="12" spans="1:77" s="53" customFormat="1" ht="16.5" customHeight="1" thickBot="1" x14ac:dyDescent="0.3">
      <c r="A12" s="54"/>
      <c r="B12" s="54"/>
      <c r="D12" s="58"/>
      <c r="F12" s="57">
        <v>1</v>
      </c>
      <c r="G12" s="56"/>
      <c r="H12" s="56"/>
      <c r="I12" s="56"/>
      <c r="J12" s="56"/>
      <c r="K12" s="55" t="s">
        <v>49</v>
      </c>
      <c r="L12" s="55" t="s">
        <v>49</v>
      </c>
      <c r="M12" s="55" t="s">
        <v>49</v>
      </c>
      <c r="N12" s="55" t="s">
        <v>49</v>
      </c>
      <c r="O12" s="55" t="s">
        <v>49</v>
      </c>
      <c r="P12" s="55" t="s">
        <v>49</v>
      </c>
      <c r="Q12" s="55" t="s">
        <v>49</v>
      </c>
      <c r="R12" s="55" t="s">
        <v>49</v>
      </c>
      <c r="S12" s="55" t="s">
        <v>49</v>
      </c>
      <c r="T12" s="55" t="s">
        <v>49</v>
      </c>
      <c r="U12" s="55" t="s">
        <v>49</v>
      </c>
      <c r="V12" s="55" t="s">
        <v>49</v>
      </c>
      <c r="W12" s="55" t="s">
        <v>49</v>
      </c>
      <c r="X12" s="55" t="s">
        <v>49</v>
      </c>
      <c r="Y12" s="55" t="s">
        <v>49</v>
      </c>
      <c r="Z12" s="55" t="s">
        <v>48</v>
      </c>
      <c r="AA12" s="55" t="s">
        <v>48</v>
      </c>
      <c r="AB12" s="55" t="s">
        <v>46</v>
      </c>
      <c r="AC12" s="55" t="s">
        <v>46</v>
      </c>
      <c r="AD12" s="55" t="s">
        <v>49</v>
      </c>
      <c r="AE12" s="55" t="s">
        <v>49</v>
      </c>
      <c r="AF12" s="55" t="s">
        <v>49</v>
      </c>
      <c r="AG12" s="55" t="s">
        <v>49</v>
      </c>
      <c r="AH12" s="55" t="s">
        <v>49</v>
      </c>
      <c r="AI12" s="55" t="s">
        <v>49</v>
      </c>
      <c r="AJ12" s="55" t="s">
        <v>49</v>
      </c>
      <c r="AK12" s="55" t="s">
        <v>49</v>
      </c>
      <c r="AL12" s="55" t="s">
        <v>49</v>
      </c>
      <c r="AM12" s="55" t="s">
        <v>49</v>
      </c>
      <c r="AN12" s="55" t="s">
        <v>49</v>
      </c>
      <c r="AO12" s="55" t="s">
        <v>49</v>
      </c>
      <c r="AP12" s="55" t="s">
        <v>49</v>
      </c>
      <c r="AQ12" s="55" t="s">
        <v>49</v>
      </c>
      <c r="AR12" s="55" t="s">
        <v>49</v>
      </c>
      <c r="AS12" s="55" t="s">
        <v>48</v>
      </c>
      <c r="AT12" s="55" t="s">
        <v>48</v>
      </c>
      <c r="AU12" s="55" t="s">
        <v>47</v>
      </c>
      <c r="AV12" s="55" t="s">
        <v>47</v>
      </c>
      <c r="AW12" s="55" t="s">
        <v>47</v>
      </c>
      <c r="AX12" s="55" t="s">
        <v>47</v>
      </c>
      <c r="AY12" s="55" t="s">
        <v>46</v>
      </c>
      <c r="AZ12" s="55" t="s">
        <v>46</v>
      </c>
      <c r="BA12" s="55" t="s">
        <v>46</v>
      </c>
      <c r="BB12" s="55" t="s">
        <v>46</v>
      </c>
      <c r="BC12" s="55" t="s">
        <v>46</v>
      </c>
      <c r="BD12" s="55" t="s">
        <v>46</v>
      </c>
      <c r="BE12" s="55" t="s">
        <v>46</v>
      </c>
      <c r="BF12" s="55" t="s">
        <v>46</v>
      </c>
      <c r="BG12" s="54"/>
      <c r="BH12" s="54"/>
      <c r="BI12" s="54"/>
      <c r="BJ12" s="54"/>
      <c r="BK12" s="54"/>
      <c r="BL12" s="54"/>
    </row>
    <row r="13" spans="1:77" ht="18" customHeight="1" x14ac:dyDescent="0.25">
      <c r="B13" s="52"/>
      <c r="D13" s="51"/>
      <c r="E13" s="50"/>
      <c r="F13" s="156" t="s">
        <v>45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49"/>
      <c r="BX13" s="48"/>
    </row>
    <row r="14" spans="1:77" ht="17.25" customHeight="1" thickBot="1" x14ac:dyDescent="0.3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77" ht="13.5" customHeight="1" thickBot="1" x14ac:dyDescent="0.35">
      <c r="A15" s="180" t="s">
        <v>44</v>
      </c>
      <c r="B15" s="183" t="s">
        <v>43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7" t="s">
        <v>42</v>
      </c>
      <c r="O15" s="190" t="s">
        <v>41</v>
      </c>
      <c r="P15" s="193" t="s">
        <v>40</v>
      </c>
      <c r="Q15" s="194"/>
      <c r="R15" s="194"/>
      <c r="S15" s="194"/>
      <c r="T15" s="194"/>
      <c r="U15" s="194"/>
      <c r="V15" s="194"/>
      <c r="W15" s="195"/>
      <c r="X15" s="196" t="s">
        <v>39</v>
      </c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8"/>
      <c r="AX15" s="196" t="s">
        <v>38</v>
      </c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8"/>
      <c r="BX15" s="46" t="s">
        <v>37</v>
      </c>
      <c r="BY15" s="45"/>
    </row>
    <row r="16" spans="1:77" ht="13.5" customHeight="1" thickBot="1" x14ac:dyDescent="0.3">
      <c r="A16" s="18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8"/>
      <c r="O16" s="191"/>
      <c r="P16" s="150" t="s">
        <v>36</v>
      </c>
      <c r="Q16" s="151"/>
      <c r="R16" s="150" t="s">
        <v>35</v>
      </c>
      <c r="S16" s="151"/>
      <c r="T16" s="150" t="s">
        <v>34</v>
      </c>
      <c r="U16" s="151"/>
      <c r="V16" s="150" t="s">
        <v>33</v>
      </c>
      <c r="W16" s="152"/>
      <c r="X16" s="150" t="s">
        <v>25</v>
      </c>
      <c r="Y16" s="151"/>
      <c r="Z16" s="115" t="s">
        <v>32</v>
      </c>
      <c r="AA16" s="116"/>
      <c r="AB16" s="116"/>
      <c r="AC16" s="116"/>
      <c r="AD16" s="116"/>
      <c r="AE16" s="116"/>
      <c r="AF16" s="116"/>
      <c r="AG16" s="116"/>
      <c r="AH16" s="116"/>
      <c r="AI16" s="117"/>
      <c r="AJ16" s="152" t="s">
        <v>31</v>
      </c>
      <c r="AK16" s="151"/>
      <c r="AL16" s="150" t="s">
        <v>30</v>
      </c>
      <c r="AM16" s="151"/>
      <c r="AN16" s="157" t="s">
        <v>29</v>
      </c>
      <c r="AO16" s="158"/>
      <c r="AP16" s="158"/>
      <c r="AQ16" s="158"/>
      <c r="AR16" s="158"/>
      <c r="AS16" s="159"/>
      <c r="AT16" s="163" t="s">
        <v>28</v>
      </c>
      <c r="AU16" s="164"/>
      <c r="AV16" s="164"/>
      <c r="AW16" s="165"/>
      <c r="AX16" s="150" t="s">
        <v>25</v>
      </c>
      <c r="AY16" s="152"/>
      <c r="AZ16" s="122" t="s">
        <v>32</v>
      </c>
      <c r="BA16" s="123"/>
      <c r="BB16" s="123"/>
      <c r="BC16" s="123"/>
      <c r="BD16" s="123"/>
      <c r="BE16" s="123"/>
      <c r="BF16" s="123"/>
      <c r="BG16" s="123"/>
      <c r="BH16" s="123"/>
      <c r="BI16" s="124"/>
      <c r="BJ16" s="152" t="s">
        <v>31</v>
      </c>
      <c r="BK16" s="151"/>
      <c r="BL16" s="150" t="s">
        <v>30</v>
      </c>
      <c r="BM16" s="151"/>
      <c r="BN16" s="169" t="s">
        <v>29</v>
      </c>
      <c r="BO16" s="170"/>
      <c r="BP16" s="170"/>
      <c r="BQ16" s="170"/>
      <c r="BR16" s="170"/>
      <c r="BS16" s="171"/>
      <c r="BT16" s="175" t="s">
        <v>28</v>
      </c>
      <c r="BU16" s="164"/>
      <c r="BV16" s="164"/>
      <c r="BW16" s="164"/>
      <c r="BX16" s="44" t="s">
        <v>27</v>
      </c>
      <c r="BY16" s="42"/>
    </row>
    <row r="17" spans="1:77" ht="13.5" customHeight="1" thickBot="1" x14ac:dyDescent="0.3">
      <c r="A17" s="181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8"/>
      <c r="O17" s="191"/>
      <c r="P17" s="118"/>
      <c r="Q17" s="125"/>
      <c r="R17" s="118"/>
      <c r="S17" s="125"/>
      <c r="T17" s="118"/>
      <c r="U17" s="125"/>
      <c r="V17" s="118"/>
      <c r="W17" s="119"/>
      <c r="X17" s="118"/>
      <c r="Y17" s="119"/>
      <c r="Z17" s="150" t="s">
        <v>25</v>
      </c>
      <c r="AA17" s="151"/>
      <c r="AB17" s="115" t="s">
        <v>26</v>
      </c>
      <c r="AC17" s="116"/>
      <c r="AD17" s="116"/>
      <c r="AE17" s="116"/>
      <c r="AF17" s="116"/>
      <c r="AG17" s="116"/>
      <c r="AH17" s="116"/>
      <c r="AI17" s="117"/>
      <c r="AJ17" s="119"/>
      <c r="AK17" s="125"/>
      <c r="AL17" s="118"/>
      <c r="AM17" s="125"/>
      <c r="AN17" s="160"/>
      <c r="AO17" s="161"/>
      <c r="AP17" s="161"/>
      <c r="AQ17" s="161"/>
      <c r="AR17" s="161"/>
      <c r="AS17" s="162"/>
      <c r="AT17" s="166"/>
      <c r="AU17" s="167"/>
      <c r="AV17" s="167"/>
      <c r="AW17" s="168"/>
      <c r="AX17" s="118"/>
      <c r="AY17" s="125"/>
      <c r="AZ17" s="118" t="s">
        <v>25</v>
      </c>
      <c r="BA17" s="119"/>
      <c r="BB17" s="122" t="s">
        <v>24</v>
      </c>
      <c r="BC17" s="123"/>
      <c r="BD17" s="123"/>
      <c r="BE17" s="123"/>
      <c r="BF17" s="123"/>
      <c r="BG17" s="123"/>
      <c r="BH17" s="123"/>
      <c r="BI17" s="124"/>
      <c r="BJ17" s="118"/>
      <c r="BK17" s="125"/>
      <c r="BL17" s="118"/>
      <c r="BM17" s="125"/>
      <c r="BN17" s="172"/>
      <c r="BO17" s="173"/>
      <c r="BP17" s="173"/>
      <c r="BQ17" s="173"/>
      <c r="BR17" s="173"/>
      <c r="BS17" s="174"/>
      <c r="BT17" s="167"/>
      <c r="BU17" s="167"/>
      <c r="BV17" s="167"/>
      <c r="BW17" s="167"/>
      <c r="BX17" s="44" t="s">
        <v>23</v>
      </c>
      <c r="BY17" s="42"/>
    </row>
    <row r="18" spans="1:77" ht="12.75" customHeight="1" x14ac:dyDescent="0.25">
      <c r="A18" s="181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8"/>
      <c r="O18" s="191"/>
      <c r="P18" s="118"/>
      <c r="Q18" s="125"/>
      <c r="R18" s="118"/>
      <c r="S18" s="125"/>
      <c r="T18" s="118"/>
      <c r="U18" s="125"/>
      <c r="V18" s="118"/>
      <c r="W18" s="119"/>
      <c r="X18" s="118"/>
      <c r="Y18" s="119"/>
      <c r="Z18" s="118"/>
      <c r="AA18" s="125"/>
      <c r="AB18" s="119" t="s">
        <v>19</v>
      </c>
      <c r="AC18" s="125"/>
      <c r="AD18" s="150" t="s">
        <v>18</v>
      </c>
      <c r="AE18" s="151"/>
      <c r="AF18" s="150" t="s">
        <v>16</v>
      </c>
      <c r="AG18" s="151"/>
      <c r="AH18" s="150" t="s">
        <v>17</v>
      </c>
      <c r="AI18" s="151"/>
      <c r="AJ18" s="119"/>
      <c r="AK18" s="125"/>
      <c r="AL18" s="118"/>
      <c r="AM18" s="125"/>
      <c r="AN18" s="150" t="s">
        <v>15</v>
      </c>
      <c r="AO18" s="151"/>
      <c r="AP18" s="150" t="s">
        <v>22</v>
      </c>
      <c r="AQ18" s="151"/>
      <c r="AR18" s="150" t="s">
        <v>21</v>
      </c>
      <c r="AS18" s="151"/>
      <c r="AT18" s="137" t="s">
        <v>20</v>
      </c>
      <c r="AU18" s="138"/>
      <c r="AV18" s="137" t="s">
        <v>11</v>
      </c>
      <c r="AW18" s="138"/>
      <c r="AX18" s="118"/>
      <c r="AY18" s="125"/>
      <c r="AZ18" s="118"/>
      <c r="BA18" s="119"/>
      <c r="BB18" s="143" t="s">
        <v>19</v>
      </c>
      <c r="BC18" s="144"/>
      <c r="BD18" s="118" t="s">
        <v>18</v>
      </c>
      <c r="BE18" s="125"/>
      <c r="BF18" s="150" t="s">
        <v>17</v>
      </c>
      <c r="BG18" s="151"/>
      <c r="BH18" s="118" t="s">
        <v>16</v>
      </c>
      <c r="BI18" s="125"/>
      <c r="BJ18" s="118"/>
      <c r="BK18" s="125"/>
      <c r="BL18" s="118"/>
      <c r="BM18" s="125"/>
      <c r="BN18" s="150" t="s">
        <v>15</v>
      </c>
      <c r="BO18" s="151"/>
      <c r="BP18" s="150" t="s">
        <v>14</v>
      </c>
      <c r="BQ18" s="151"/>
      <c r="BR18" s="150" t="s">
        <v>13</v>
      </c>
      <c r="BS18" s="151"/>
      <c r="BT18" s="152" t="s">
        <v>12</v>
      </c>
      <c r="BU18" s="151"/>
      <c r="BV18" s="118" t="s">
        <v>11</v>
      </c>
      <c r="BW18" s="119"/>
      <c r="BX18" s="43"/>
      <c r="BY18" s="42"/>
    </row>
    <row r="19" spans="1:77" ht="14.25" customHeight="1" thickBot="1" x14ac:dyDescent="0.3">
      <c r="A19" s="181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8"/>
      <c r="O19" s="191"/>
      <c r="P19" s="118"/>
      <c r="Q19" s="125"/>
      <c r="R19" s="118"/>
      <c r="S19" s="125"/>
      <c r="T19" s="118"/>
      <c r="U19" s="125"/>
      <c r="V19" s="118"/>
      <c r="W19" s="119"/>
      <c r="X19" s="118"/>
      <c r="Y19" s="119"/>
      <c r="Z19" s="118"/>
      <c r="AA19" s="125"/>
      <c r="AB19" s="119"/>
      <c r="AC19" s="125"/>
      <c r="AD19" s="118"/>
      <c r="AE19" s="125"/>
      <c r="AF19" s="118"/>
      <c r="AG19" s="125"/>
      <c r="AH19" s="118"/>
      <c r="AI19" s="125"/>
      <c r="AJ19" s="119"/>
      <c r="AK19" s="125"/>
      <c r="AL19" s="118"/>
      <c r="AM19" s="125"/>
      <c r="AN19" s="118"/>
      <c r="AO19" s="125"/>
      <c r="AP19" s="118"/>
      <c r="AQ19" s="125"/>
      <c r="AR19" s="118"/>
      <c r="AS19" s="125"/>
      <c r="AT19" s="139"/>
      <c r="AU19" s="140"/>
      <c r="AV19" s="139"/>
      <c r="AW19" s="140"/>
      <c r="AX19" s="118"/>
      <c r="AY19" s="125"/>
      <c r="AZ19" s="118"/>
      <c r="BA19" s="119"/>
      <c r="BB19" s="145"/>
      <c r="BC19" s="146"/>
      <c r="BD19" s="118"/>
      <c r="BE19" s="125"/>
      <c r="BF19" s="118"/>
      <c r="BG19" s="125"/>
      <c r="BH19" s="118"/>
      <c r="BI19" s="125"/>
      <c r="BJ19" s="118"/>
      <c r="BK19" s="125"/>
      <c r="BL19" s="118"/>
      <c r="BM19" s="125"/>
      <c r="BN19" s="118"/>
      <c r="BO19" s="125"/>
      <c r="BP19" s="118"/>
      <c r="BQ19" s="125"/>
      <c r="BR19" s="118"/>
      <c r="BS19" s="125"/>
      <c r="BT19" s="119"/>
      <c r="BU19" s="125"/>
      <c r="BV19" s="118"/>
      <c r="BW19" s="119"/>
      <c r="BX19" s="43"/>
      <c r="BY19" s="42"/>
    </row>
    <row r="20" spans="1:77" ht="50.25" customHeight="1" thickBot="1" x14ac:dyDescent="0.3">
      <c r="A20" s="182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9"/>
      <c r="O20" s="192"/>
      <c r="P20" s="118"/>
      <c r="Q20" s="125"/>
      <c r="R20" s="118"/>
      <c r="S20" s="125"/>
      <c r="T20" s="118"/>
      <c r="U20" s="125"/>
      <c r="V20" s="118"/>
      <c r="W20" s="119"/>
      <c r="X20" s="118"/>
      <c r="Y20" s="119"/>
      <c r="Z20" s="120"/>
      <c r="AA20" s="149"/>
      <c r="AB20" s="119"/>
      <c r="AC20" s="125"/>
      <c r="AD20" s="118"/>
      <c r="AE20" s="125"/>
      <c r="AF20" s="118"/>
      <c r="AG20" s="125"/>
      <c r="AH20" s="120"/>
      <c r="AI20" s="149"/>
      <c r="AJ20" s="119"/>
      <c r="AK20" s="125"/>
      <c r="AL20" s="120"/>
      <c r="AM20" s="149"/>
      <c r="AN20" s="120"/>
      <c r="AO20" s="149"/>
      <c r="AP20" s="120"/>
      <c r="AQ20" s="149"/>
      <c r="AR20" s="120"/>
      <c r="AS20" s="149"/>
      <c r="AT20" s="141"/>
      <c r="AU20" s="142"/>
      <c r="AV20" s="141"/>
      <c r="AW20" s="142"/>
      <c r="AX20" s="120"/>
      <c r="AY20" s="149"/>
      <c r="AZ20" s="120"/>
      <c r="BA20" s="121"/>
      <c r="BB20" s="147"/>
      <c r="BC20" s="148"/>
      <c r="BD20" s="120"/>
      <c r="BE20" s="149"/>
      <c r="BF20" s="120"/>
      <c r="BG20" s="149"/>
      <c r="BH20" s="120"/>
      <c r="BI20" s="149"/>
      <c r="BJ20" s="120"/>
      <c r="BK20" s="149"/>
      <c r="BL20" s="120"/>
      <c r="BM20" s="149"/>
      <c r="BN20" s="120"/>
      <c r="BO20" s="149"/>
      <c r="BP20" s="120"/>
      <c r="BQ20" s="149"/>
      <c r="BR20" s="120"/>
      <c r="BS20" s="149"/>
      <c r="BT20" s="121"/>
      <c r="BU20" s="149"/>
      <c r="BV20" s="120"/>
      <c r="BW20" s="121"/>
      <c r="BX20" s="41"/>
      <c r="BY20" s="40"/>
    </row>
    <row r="21" spans="1:77" ht="8.25" hidden="1" customHeight="1" x14ac:dyDescent="0.25">
      <c r="A21" s="39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38"/>
      <c r="N21" s="37"/>
      <c r="O21" s="36"/>
      <c r="P21" s="35"/>
      <c r="Q21" s="26"/>
      <c r="R21" s="35"/>
      <c r="S21" s="26"/>
      <c r="T21" s="26"/>
      <c r="U21" s="26"/>
      <c r="V21" s="35"/>
      <c r="W21" s="27"/>
      <c r="X21" s="34"/>
      <c r="Y21" s="33"/>
      <c r="Z21" s="25"/>
      <c r="AA21" s="28"/>
      <c r="AB21" s="25"/>
      <c r="AC21" s="28"/>
      <c r="AD21" s="25"/>
      <c r="AE21" s="28"/>
      <c r="AF21" s="132"/>
      <c r="AG21" s="133"/>
      <c r="AH21" s="35"/>
      <c r="AI21" s="26"/>
      <c r="AJ21" s="27"/>
      <c r="AK21" s="26"/>
      <c r="AL21" s="25"/>
      <c r="AM21" s="28"/>
      <c r="AN21" s="25"/>
      <c r="AO21" s="24"/>
      <c r="AP21" s="24"/>
      <c r="AQ21" s="24"/>
      <c r="AR21" s="24"/>
      <c r="AS21" s="28"/>
      <c r="AT21" s="25"/>
      <c r="AU21" s="28"/>
      <c r="AV21" s="30"/>
      <c r="AW21" s="29"/>
      <c r="AX21" s="34"/>
      <c r="AY21" s="33"/>
      <c r="AZ21" s="25"/>
      <c r="BA21" s="32"/>
      <c r="BB21" s="31"/>
      <c r="BC21" s="26"/>
      <c r="BD21" s="25"/>
      <c r="BE21" s="28"/>
      <c r="BF21" s="24"/>
      <c r="BG21" s="24"/>
      <c r="BH21" s="25"/>
      <c r="BI21" s="28"/>
      <c r="BJ21" s="30"/>
      <c r="BK21" s="29"/>
      <c r="BL21" s="25"/>
      <c r="BM21" s="24"/>
      <c r="BN21" s="25"/>
      <c r="BO21" s="24"/>
      <c r="BP21" s="24"/>
      <c r="BQ21" s="24"/>
      <c r="BR21" s="24"/>
      <c r="BS21" s="28"/>
      <c r="BT21" s="27"/>
      <c r="BU21" s="26"/>
      <c r="BV21" s="25"/>
      <c r="BW21" s="24"/>
      <c r="BX21" s="23"/>
      <c r="BY21" s="22"/>
    </row>
    <row r="22" spans="1:77" x14ac:dyDescent="0.25">
      <c r="A22" s="21">
        <v>1</v>
      </c>
      <c r="B22" s="134" t="s">
        <v>10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20">
        <v>6</v>
      </c>
      <c r="O22" s="19"/>
      <c r="P22" s="130">
        <f>X22+AX22</f>
        <v>180</v>
      </c>
      <c r="Q22" s="131"/>
      <c r="R22" s="131">
        <f>P22</f>
        <v>180</v>
      </c>
      <c r="S22" s="110"/>
      <c r="T22" s="113"/>
      <c r="U22" s="112"/>
      <c r="V22" s="131">
        <f>P22</f>
        <v>180</v>
      </c>
      <c r="W22" s="136"/>
      <c r="X22" s="130">
        <v>180</v>
      </c>
      <c r="Y22" s="131"/>
      <c r="Z22" s="131">
        <v>10</v>
      </c>
      <c r="AA22" s="131"/>
      <c r="AB22" s="111">
        <v>10</v>
      </c>
      <c r="AC22" s="111"/>
      <c r="AD22" s="110"/>
      <c r="AE22" s="112"/>
      <c r="AF22" s="110"/>
      <c r="AG22" s="112"/>
      <c r="AH22" s="111"/>
      <c r="AI22" s="114"/>
      <c r="AJ22" s="113">
        <v>170</v>
      </c>
      <c r="AK22" s="114"/>
      <c r="AL22" s="113">
        <v>1</v>
      </c>
      <c r="AM22" s="114"/>
      <c r="AN22" s="113"/>
      <c r="AO22" s="112"/>
      <c r="AP22" s="110"/>
      <c r="AQ22" s="112"/>
      <c r="AR22" s="110"/>
      <c r="AS22" s="114"/>
      <c r="AT22" s="113"/>
      <c r="AU22" s="112"/>
      <c r="AV22" s="111">
        <v>1</v>
      </c>
      <c r="AW22" s="114"/>
      <c r="AX22" s="130"/>
      <c r="AY22" s="131"/>
      <c r="AZ22" s="131"/>
      <c r="BA22" s="131"/>
      <c r="BB22" s="111"/>
      <c r="BC22" s="111"/>
      <c r="BD22" s="110"/>
      <c r="BE22" s="111"/>
      <c r="BF22" s="110"/>
      <c r="BG22" s="112"/>
      <c r="BH22" s="111"/>
      <c r="BI22" s="114"/>
      <c r="BJ22" s="113"/>
      <c r="BK22" s="114"/>
      <c r="BL22" s="113"/>
      <c r="BM22" s="114"/>
      <c r="BN22" s="113"/>
      <c r="BO22" s="112"/>
      <c r="BP22" s="110"/>
      <c r="BQ22" s="112"/>
      <c r="BR22" s="110"/>
      <c r="BS22" s="114"/>
      <c r="BT22" s="113"/>
      <c r="BU22" s="112"/>
      <c r="BV22" s="111"/>
      <c r="BW22" s="114"/>
      <c r="BX22" s="126" t="s">
        <v>9</v>
      </c>
      <c r="BY22" s="127"/>
    </row>
    <row r="23" spans="1:77" s="1" customFormat="1" x14ac:dyDescent="0.25">
      <c r="A23" s="18">
        <v>2</v>
      </c>
      <c r="B23" s="100" t="s">
        <v>8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7">
        <f>P23/30</f>
        <v>8</v>
      </c>
      <c r="O23" s="16"/>
      <c r="P23" s="109">
        <f>X23+AX23</f>
        <v>240</v>
      </c>
      <c r="Q23" s="107"/>
      <c r="R23" s="107">
        <f>P23</f>
        <v>240</v>
      </c>
      <c r="S23" s="105"/>
      <c r="T23" s="102"/>
      <c r="U23" s="104"/>
      <c r="V23" s="128">
        <f>P23</f>
        <v>240</v>
      </c>
      <c r="W23" s="129"/>
      <c r="X23" s="109">
        <f>Z23+AJ23</f>
        <v>120</v>
      </c>
      <c r="Y23" s="107"/>
      <c r="Z23" s="107">
        <v>20</v>
      </c>
      <c r="AA23" s="107"/>
      <c r="AB23" s="104"/>
      <c r="AC23" s="105"/>
      <c r="AD23" s="105"/>
      <c r="AE23" s="104"/>
      <c r="AF23" s="105">
        <v>20</v>
      </c>
      <c r="AG23" s="104"/>
      <c r="AH23" s="108"/>
      <c r="AI23" s="103"/>
      <c r="AJ23" s="109">
        <v>100</v>
      </c>
      <c r="AK23" s="106"/>
      <c r="AL23" s="102">
        <v>2</v>
      </c>
      <c r="AM23" s="103"/>
      <c r="AN23" s="102"/>
      <c r="AO23" s="104"/>
      <c r="AP23" s="105"/>
      <c r="AQ23" s="104"/>
      <c r="AR23" s="105"/>
      <c r="AS23" s="103"/>
      <c r="AT23" s="109"/>
      <c r="AU23" s="107"/>
      <c r="AV23" s="104">
        <v>1</v>
      </c>
      <c r="AW23" s="106"/>
      <c r="AX23" s="109">
        <f>AZ23+BJ23</f>
        <v>120</v>
      </c>
      <c r="AY23" s="107"/>
      <c r="AZ23" s="107">
        <v>20</v>
      </c>
      <c r="BA23" s="107"/>
      <c r="BB23" s="104"/>
      <c r="BC23" s="105"/>
      <c r="BD23" s="107"/>
      <c r="BE23" s="105"/>
      <c r="BF23" s="105"/>
      <c r="BG23" s="104"/>
      <c r="BH23" s="104">
        <v>20</v>
      </c>
      <c r="BI23" s="106"/>
      <c r="BJ23" s="109">
        <v>100</v>
      </c>
      <c r="BK23" s="106"/>
      <c r="BL23" s="102">
        <v>2</v>
      </c>
      <c r="BM23" s="103"/>
      <c r="BN23" s="102"/>
      <c r="BO23" s="104"/>
      <c r="BP23" s="105"/>
      <c r="BQ23" s="104"/>
      <c r="BR23" s="105"/>
      <c r="BS23" s="103"/>
      <c r="BT23" s="102">
        <v>2</v>
      </c>
      <c r="BU23" s="104"/>
      <c r="BV23" s="104"/>
      <c r="BW23" s="106"/>
      <c r="BX23" s="98" t="s">
        <v>7</v>
      </c>
      <c r="BY23" s="99"/>
    </row>
    <row r="24" spans="1:77" ht="13.8" thickBot="1" x14ac:dyDescent="0.3">
      <c r="A24" s="13"/>
      <c r="B24" s="100" t="s">
        <v>6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5">
        <f>SUM(N22:N23)</f>
        <v>14</v>
      </c>
      <c r="O24" s="14"/>
      <c r="P24" s="91">
        <f>SUM(P22:Q23)</f>
        <v>420</v>
      </c>
      <c r="Q24" s="92"/>
      <c r="R24" s="92">
        <f>P24</f>
        <v>420</v>
      </c>
      <c r="S24" s="89"/>
      <c r="T24" s="97"/>
      <c r="U24" s="93"/>
      <c r="V24" s="92">
        <f>P24</f>
        <v>420</v>
      </c>
      <c r="W24" s="94"/>
      <c r="X24" s="91">
        <f>SUM(X22:Y23)</f>
        <v>300</v>
      </c>
      <c r="Y24" s="92"/>
      <c r="Z24" s="91">
        <f>SUM(Z22:AA23)</f>
        <v>30</v>
      </c>
      <c r="AA24" s="92"/>
      <c r="AB24" s="91">
        <f>SUM(AB22:AC23)</f>
        <v>10</v>
      </c>
      <c r="AC24" s="92"/>
      <c r="AD24" s="91"/>
      <c r="AE24" s="92"/>
      <c r="AF24" s="91">
        <f>SUM(AF22:AG23)</f>
        <v>20</v>
      </c>
      <c r="AG24" s="92"/>
      <c r="AH24" s="91"/>
      <c r="AI24" s="92"/>
      <c r="AJ24" s="91">
        <f>SUM(AJ22:AK23)</f>
        <v>270</v>
      </c>
      <c r="AK24" s="92"/>
      <c r="AL24" s="97">
        <f>SUM(AL22:AM23)</f>
        <v>3</v>
      </c>
      <c r="AM24" s="90"/>
      <c r="AN24" s="97"/>
      <c r="AO24" s="93"/>
      <c r="AP24" s="89"/>
      <c r="AQ24" s="93"/>
      <c r="AR24" s="89"/>
      <c r="AS24" s="90"/>
      <c r="AT24" s="91">
        <f>COUNT(#REF!)</f>
        <v>0</v>
      </c>
      <c r="AU24" s="92"/>
      <c r="AV24" s="93">
        <v>2</v>
      </c>
      <c r="AW24" s="94"/>
      <c r="AX24" s="91">
        <f>SUM(AX22:AY23)</f>
        <v>120</v>
      </c>
      <c r="AY24" s="92"/>
      <c r="AZ24" s="91">
        <f>SUM(AZ22:BA23)</f>
        <v>20</v>
      </c>
      <c r="BA24" s="92"/>
      <c r="BB24" s="91">
        <f>SUM(BB22:BC23)</f>
        <v>0</v>
      </c>
      <c r="BC24" s="92"/>
      <c r="BD24" s="92"/>
      <c r="BE24" s="89"/>
      <c r="BF24" s="89"/>
      <c r="BG24" s="93"/>
      <c r="BH24" s="93">
        <f>SUM(BH22:BI23)</f>
        <v>20</v>
      </c>
      <c r="BI24" s="94"/>
      <c r="BJ24" s="91">
        <f>SUM(BJ22:BK23)</f>
        <v>100</v>
      </c>
      <c r="BK24" s="92"/>
      <c r="BL24" s="97">
        <f>SUM(BL22:BM23)</f>
        <v>2</v>
      </c>
      <c r="BM24" s="90"/>
      <c r="BN24" s="97"/>
      <c r="BO24" s="93"/>
      <c r="BP24" s="87"/>
      <c r="BQ24" s="88"/>
      <c r="BR24" s="89"/>
      <c r="BS24" s="90"/>
      <c r="BT24" s="91"/>
      <c r="BU24" s="92"/>
      <c r="BV24" s="93"/>
      <c r="BW24" s="94"/>
      <c r="BX24" s="13"/>
      <c r="BY24" s="12"/>
    </row>
    <row r="25" spans="1:77" ht="15.6" x14ac:dyDescent="0.3">
      <c r="F25" s="9"/>
      <c r="G25" s="95" t="s">
        <v>5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0"/>
      <c r="BA25" s="10"/>
    </row>
    <row r="26" spans="1:77" s="8" customFormat="1" ht="15.6" x14ac:dyDescent="0.3">
      <c r="A26"/>
      <c r="B26"/>
      <c r="C26"/>
      <c r="D26"/>
      <c r="E26"/>
      <c r="F26" s="9"/>
      <c r="G26" s="81" t="s">
        <v>4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11"/>
      <c r="AS26" s="11"/>
      <c r="AT26" s="11"/>
      <c r="AU26" s="11"/>
      <c r="AV26" s="11"/>
      <c r="AW26" s="11"/>
      <c r="AX26" s="11"/>
      <c r="AY26" s="11"/>
      <c r="AZ26" s="10"/>
      <c r="BA26" s="10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s="8" customFormat="1" ht="15.6" x14ac:dyDescent="0.3">
      <c r="F27" s="9"/>
      <c r="G27" s="81" t="s">
        <v>3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7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7"/>
      <c r="AF28" s="7"/>
      <c r="AG28" s="6"/>
      <c r="AH28" s="6"/>
      <c r="AI28" s="6"/>
      <c r="AJ28" s="7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:77" x14ac:dyDescent="0.25">
      <c r="H29" s="6" t="s">
        <v>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F30" s="4" t="s">
        <v>84</v>
      </c>
      <c r="G30" s="3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  <c r="AS30" s="83" t="s">
        <v>1</v>
      </c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</row>
    <row r="31" spans="1:77" x14ac:dyDescent="0.25">
      <c r="BC31" s="85" t="s">
        <v>0</v>
      </c>
      <c r="BD31" s="86"/>
    </row>
    <row r="32" spans="1:77" ht="36.75" customHeight="1" x14ac:dyDescent="0.25"/>
    <row r="38" ht="15.75" customHeight="1" x14ac:dyDescent="0.25"/>
    <row r="79" ht="36.75" customHeight="1" x14ac:dyDescent="0.25"/>
    <row r="81" ht="14.25" customHeight="1" x14ac:dyDescent="0.25"/>
    <row r="128" ht="36.75" customHeight="1" x14ac:dyDescent="0.25"/>
    <row r="166" ht="36.75" customHeight="1" x14ac:dyDescent="0.25"/>
    <row r="172" ht="15.75" customHeight="1" x14ac:dyDescent="0.25"/>
    <row r="206" ht="36.75" customHeight="1" x14ac:dyDescent="0.25"/>
    <row r="212" ht="15.75" customHeight="1" x14ac:dyDescent="0.25"/>
    <row r="249" ht="13.5" customHeight="1" x14ac:dyDescent="0.25"/>
    <row r="250" ht="12.75" customHeight="1" x14ac:dyDescent="0.25"/>
    <row r="251" ht="12.75" customHeight="1" x14ac:dyDescent="0.25"/>
  </sheetData>
  <mergeCells count="170">
    <mergeCell ref="G27:BA27"/>
    <mergeCell ref="AS30:BO30"/>
    <mergeCell ref="BC31:BD31"/>
    <mergeCell ref="BP24:BQ24"/>
    <mergeCell ref="BR24:BS24"/>
    <mergeCell ref="BT24:BU24"/>
    <mergeCell ref="AT24:AU24"/>
    <mergeCell ref="AV24:AW24"/>
    <mergeCell ref="AX24:AY24"/>
    <mergeCell ref="AZ24:BA24"/>
    <mergeCell ref="G25:AI25"/>
    <mergeCell ref="G26:AQ26"/>
    <mergeCell ref="BD24:BE24"/>
    <mergeCell ref="BF24:BG24"/>
    <mergeCell ref="BH24:BI24"/>
    <mergeCell ref="BJ24:BK24"/>
    <mergeCell ref="BL24:BM24"/>
    <mergeCell ref="BN24:BO24"/>
    <mergeCell ref="AR24:AS24"/>
    <mergeCell ref="BB24:BC24"/>
    <mergeCell ref="AF24:AG24"/>
    <mergeCell ref="AH24:AI24"/>
    <mergeCell ref="AJ24:AK24"/>
    <mergeCell ref="AL24:AM24"/>
    <mergeCell ref="AN24:AO24"/>
    <mergeCell ref="AP24:AQ24"/>
    <mergeCell ref="BV24:BW24"/>
    <mergeCell ref="BB23:BC23"/>
    <mergeCell ref="BD23:BE23"/>
    <mergeCell ref="BF23:BG23"/>
    <mergeCell ref="BH23:BI23"/>
    <mergeCell ref="B24:M24"/>
    <mergeCell ref="P24:Q24"/>
    <mergeCell ref="R24:S24"/>
    <mergeCell ref="T24:U24"/>
    <mergeCell ref="V24:W24"/>
    <mergeCell ref="X24:Y24"/>
    <mergeCell ref="Z24:AA24"/>
    <mergeCell ref="AB24:AC24"/>
    <mergeCell ref="AD24:AE24"/>
    <mergeCell ref="BN23:BO23"/>
    <mergeCell ref="BP23:BQ23"/>
    <mergeCell ref="BR23:BS23"/>
    <mergeCell ref="B23:M23"/>
    <mergeCell ref="P23:Q23"/>
    <mergeCell ref="R23:S23"/>
    <mergeCell ref="T23:U23"/>
    <mergeCell ref="V23:W23"/>
    <mergeCell ref="BR22:BS22"/>
    <mergeCell ref="BT22:BU22"/>
    <mergeCell ref="BV22:BW22"/>
    <mergeCell ref="BX22:BY22"/>
    <mergeCell ref="BN22:BO22"/>
    <mergeCell ref="BP22:BQ22"/>
    <mergeCell ref="BT23:BU23"/>
    <mergeCell ref="BV23:BW23"/>
    <mergeCell ref="BX23:BY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BF22:BG22"/>
    <mergeCell ref="BH22:BI22"/>
    <mergeCell ref="BJ22:BK22"/>
    <mergeCell ref="BL22:BM22"/>
    <mergeCell ref="BJ23:BK23"/>
    <mergeCell ref="BL23:BM23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P23:AQ23"/>
    <mergeCell ref="AR23:AS23"/>
    <mergeCell ref="AT23:AU23"/>
    <mergeCell ref="AV23:AW23"/>
    <mergeCell ref="AX23:AY23"/>
    <mergeCell ref="AZ23:BA23"/>
    <mergeCell ref="AZ22:BA22"/>
    <mergeCell ref="BB22:BC22"/>
    <mergeCell ref="BD22:BE22"/>
    <mergeCell ref="AF21:AG21"/>
    <mergeCell ref="B22:M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BN18:BO20"/>
    <mergeCell ref="BL16:BM20"/>
    <mergeCell ref="BN16:BS17"/>
    <mergeCell ref="AT16:AW17"/>
    <mergeCell ref="AX16:AY20"/>
    <mergeCell ref="BP18:BQ20"/>
    <mergeCell ref="BR18:BS20"/>
    <mergeCell ref="BT18:BU20"/>
    <mergeCell ref="BV18:BW20"/>
    <mergeCell ref="AB17:AI17"/>
    <mergeCell ref="AZ17:BA20"/>
    <mergeCell ref="BB17:BI17"/>
    <mergeCell ref="AB18:AC20"/>
    <mergeCell ref="AD18:AE20"/>
    <mergeCell ref="AF18:AG20"/>
    <mergeCell ref="AL16:AM20"/>
    <mergeCell ref="AN16:AS17"/>
    <mergeCell ref="AV18:AW20"/>
    <mergeCell ref="BB18:BC20"/>
    <mergeCell ref="BD18:BE20"/>
    <mergeCell ref="BF18:BG20"/>
    <mergeCell ref="BH18:BI20"/>
    <mergeCell ref="F13:BV13"/>
    <mergeCell ref="A15:A20"/>
    <mergeCell ref="B15:M20"/>
    <mergeCell ref="N15:N20"/>
    <mergeCell ref="O15:O20"/>
    <mergeCell ref="P15:W15"/>
    <mergeCell ref="X15:AW15"/>
    <mergeCell ref="AX15:BW15"/>
    <mergeCell ref="P16:Q20"/>
    <mergeCell ref="R16:S20"/>
    <mergeCell ref="T16:U20"/>
    <mergeCell ref="V16:W20"/>
    <mergeCell ref="X16:Y20"/>
    <mergeCell ref="Z16:AI16"/>
    <mergeCell ref="AJ16:AK20"/>
    <mergeCell ref="AH18:AI20"/>
    <mergeCell ref="AZ16:BI16"/>
    <mergeCell ref="BJ16:BK20"/>
    <mergeCell ref="AN18:AO20"/>
    <mergeCell ref="AP18:AQ20"/>
    <mergeCell ref="AR18:AS20"/>
    <mergeCell ref="AT18:AU20"/>
    <mergeCell ref="BT16:BW17"/>
    <mergeCell ref="Z17:AA20"/>
    <mergeCell ref="Q8:BM8"/>
    <mergeCell ref="F10:F11"/>
    <mergeCell ref="G10:J10"/>
    <mergeCell ref="K10:N10"/>
    <mergeCell ref="O10:S10"/>
    <mergeCell ref="T10:W10"/>
    <mergeCell ref="X10:AA10"/>
    <mergeCell ref="AB10:AE10"/>
    <mergeCell ref="AF10:AJ10"/>
    <mergeCell ref="AK10:AN10"/>
    <mergeCell ref="AO10:AS10"/>
    <mergeCell ref="AT10:AW10"/>
    <mergeCell ref="AX10:BA10"/>
    <mergeCell ref="BB10:BF10"/>
    <mergeCell ref="B1:M1"/>
    <mergeCell ref="Q1:BM1"/>
    <mergeCell ref="Q3:BM3"/>
    <mergeCell ref="B5:M5"/>
    <mergeCell ref="Q5:BM5"/>
    <mergeCell ref="B6:M6"/>
    <mergeCell ref="Q6:BT6"/>
    <mergeCell ref="Q7:BM7"/>
    <mergeCell ref="B3:O4"/>
  </mergeCells>
  <pageMargins left="0.25" right="0.25" top="0.75" bottom="0.75" header="0.3" footer="0.3"/>
  <pageSetup scale="5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54"/>
  <sheetViews>
    <sheetView topLeftCell="A22" zoomScale="80" zoomScaleNormal="80" zoomScaleSheetLayoutView="89" workbookViewId="0">
      <selection activeCell="AA32" sqref="AA32"/>
    </sheetView>
  </sheetViews>
  <sheetFormatPr defaultRowHeight="13.2" x14ac:dyDescent="0.25"/>
  <cols>
    <col min="1" max="1" width="3.6640625" customWidth="1"/>
    <col min="2" max="2" width="2.5546875" customWidth="1"/>
    <col min="3" max="3" width="2.6640625" customWidth="1"/>
    <col min="4" max="4" width="3" customWidth="1"/>
    <col min="5" max="5" width="2.88671875" customWidth="1"/>
    <col min="6" max="6" width="5.5546875" customWidth="1"/>
    <col min="7" max="7" width="2.88671875" customWidth="1"/>
    <col min="8" max="8" width="3" customWidth="1"/>
    <col min="9" max="10" width="2.6640625" customWidth="1"/>
    <col min="11" max="11" width="2.44140625" customWidth="1"/>
    <col min="12" max="12" width="2.5546875" customWidth="1"/>
    <col min="13" max="13" width="2.6640625" customWidth="1"/>
    <col min="14" max="14" width="3.5546875" customWidth="1"/>
    <col min="15" max="15" width="2.6640625" customWidth="1"/>
    <col min="16" max="16" width="2.5546875" customWidth="1"/>
    <col min="17" max="17" width="3.33203125" customWidth="1"/>
    <col min="18" max="20" width="3" customWidth="1"/>
    <col min="21" max="21" width="2.6640625" customWidth="1"/>
    <col min="22" max="23" width="2.88671875" customWidth="1"/>
    <col min="24" max="24" width="3" customWidth="1"/>
    <col min="25" max="25" width="3.33203125" customWidth="1"/>
    <col min="26" max="26" width="3" customWidth="1"/>
    <col min="27" max="28" width="2.88671875" customWidth="1"/>
    <col min="29" max="29" width="3.33203125" customWidth="1"/>
    <col min="30" max="30" width="2.5546875" customWidth="1"/>
    <col min="31" max="34" width="2.6640625" customWidth="1"/>
    <col min="35" max="35" width="3" customWidth="1"/>
    <col min="36" max="37" width="3.33203125" customWidth="1"/>
    <col min="38" max="38" width="3.109375" customWidth="1"/>
    <col min="39" max="45" width="2.88671875" customWidth="1"/>
    <col min="46" max="47" width="2.6640625" customWidth="1"/>
    <col min="48" max="48" width="3" customWidth="1"/>
    <col min="49" max="52" width="2.6640625" customWidth="1"/>
    <col min="53" max="53" width="2.88671875" customWidth="1"/>
    <col min="54" max="54" width="3" customWidth="1"/>
    <col min="55" max="55" width="2.88671875" customWidth="1"/>
    <col min="56" max="56" width="2.5546875" customWidth="1"/>
    <col min="57" max="59" width="2.6640625" customWidth="1"/>
    <col min="60" max="61" width="2.88671875" customWidth="1"/>
    <col min="62" max="62" width="2.33203125" customWidth="1"/>
    <col min="63" max="63" width="3" customWidth="1"/>
    <col min="64" max="71" width="2.88671875" customWidth="1"/>
    <col min="72" max="72" width="3.6640625" customWidth="1"/>
    <col min="73" max="73" width="2.109375" customWidth="1"/>
    <col min="74" max="74" width="3.109375" customWidth="1"/>
    <col min="75" max="75" width="2.6640625" customWidth="1"/>
    <col min="76" max="76" width="2.33203125" customWidth="1"/>
    <col min="77" max="77" width="12.109375" customWidth="1"/>
    <col min="78" max="78" width="4.6640625" customWidth="1"/>
    <col min="79" max="79" width="3" customWidth="1"/>
    <col min="80" max="80" width="7.109375" customWidth="1"/>
    <col min="81" max="81" width="9.109375" hidden="1" customWidth="1"/>
  </cols>
  <sheetData>
    <row r="1" spans="1:77" ht="18" customHeight="1" x14ac:dyDescent="0.3">
      <c r="B1" s="202" t="s">
        <v>70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67"/>
      <c r="O1" s="67"/>
      <c r="P1" s="67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74"/>
      <c r="BO1" s="74"/>
      <c r="BP1" s="74"/>
      <c r="BQ1" s="74"/>
      <c r="BR1" s="74"/>
      <c r="BS1" s="74"/>
      <c r="BT1" s="67"/>
      <c r="BU1" s="67"/>
    </row>
    <row r="2" spans="1:77" ht="18" customHeight="1" x14ac:dyDescent="0.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7"/>
      <c r="N2" s="67"/>
      <c r="O2" s="67"/>
      <c r="P2" s="67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67"/>
      <c r="BU2" s="67"/>
    </row>
    <row r="3" spans="1:77" ht="15.6" customHeight="1" x14ac:dyDescent="0.3">
      <c r="B3" s="206" t="s">
        <v>82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67"/>
      <c r="Q3" s="176" t="s">
        <v>69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68"/>
      <c r="BO3" s="68"/>
      <c r="BP3" s="68"/>
      <c r="BQ3" s="68"/>
      <c r="BR3" s="68"/>
      <c r="BS3" s="68"/>
      <c r="BT3" s="67"/>
      <c r="BU3" s="67"/>
    </row>
    <row r="4" spans="1:77" ht="12.6" customHeight="1" x14ac:dyDescent="0.3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67"/>
      <c r="Q4" s="71"/>
      <c r="R4" s="71"/>
      <c r="S4" s="71"/>
      <c r="T4" s="71"/>
      <c r="U4" s="71"/>
      <c r="V4" s="71"/>
      <c r="W4" s="71"/>
      <c r="X4" s="71"/>
      <c r="Y4" s="71"/>
      <c r="Z4" s="71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2" t="s">
        <v>68</v>
      </c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67"/>
      <c r="BU4" s="67"/>
    </row>
    <row r="5" spans="1:77" ht="18" customHeight="1" x14ac:dyDescent="0.3">
      <c r="B5" s="202" t="s">
        <v>67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47"/>
      <c r="O5" s="47"/>
      <c r="P5" s="47"/>
      <c r="Q5" s="204" t="s">
        <v>66</v>
      </c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70"/>
      <c r="BO5" s="70"/>
      <c r="BP5" s="70"/>
      <c r="BQ5" s="70"/>
      <c r="BR5" s="70"/>
      <c r="BS5" s="70"/>
      <c r="BT5" s="67"/>
      <c r="BU5" s="67"/>
    </row>
    <row r="6" spans="1:77" ht="23.4" customHeight="1" x14ac:dyDescent="0.3">
      <c r="B6" s="202" t="s">
        <v>83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67"/>
      <c r="O6" s="67"/>
      <c r="P6" s="67"/>
      <c r="Q6" s="176" t="s">
        <v>81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67"/>
    </row>
    <row r="7" spans="1:77" ht="20.399999999999999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67"/>
      <c r="N7" s="67"/>
      <c r="O7" s="67"/>
      <c r="P7" s="67"/>
      <c r="Q7" s="205" t="s">
        <v>64</v>
      </c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69"/>
      <c r="BO7" s="69"/>
      <c r="BP7" s="69"/>
      <c r="BQ7" s="69"/>
      <c r="BR7" s="69"/>
      <c r="BS7" s="69"/>
      <c r="BT7" s="67"/>
      <c r="BU7" s="67"/>
    </row>
    <row r="8" spans="1:77" ht="18" customHeight="1" x14ac:dyDescent="0.3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67"/>
      <c r="N8" s="67"/>
      <c r="O8" s="67"/>
      <c r="P8" s="67"/>
      <c r="Q8" s="176" t="s">
        <v>71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68"/>
      <c r="BO8" s="68"/>
      <c r="BP8" s="68"/>
      <c r="BQ8" s="68"/>
      <c r="BR8" s="68"/>
      <c r="BS8" s="68"/>
      <c r="BT8" s="67"/>
      <c r="BU8" s="67"/>
    </row>
    <row r="9" spans="1:77" ht="18" customHeight="1" thickBot="1" x14ac:dyDescent="0.3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67"/>
      <c r="N9" s="67"/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7"/>
      <c r="BU9" s="67"/>
    </row>
    <row r="10" spans="1:77" ht="18" customHeight="1" thickBot="1" x14ac:dyDescent="0.3">
      <c r="A10" s="64"/>
      <c r="B10" s="66"/>
      <c r="D10" s="51"/>
      <c r="F10" s="177" t="s">
        <v>62</v>
      </c>
      <c r="G10" s="153" t="s">
        <v>61</v>
      </c>
      <c r="H10" s="154"/>
      <c r="I10" s="154"/>
      <c r="J10" s="155"/>
      <c r="K10" s="178" t="s">
        <v>60</v>
      </c>
      <c r="L10" s="179"/>
      <c r="M10" s="179"/>
      <c r="N10" s="179"/>
      <c r="O10" s="178" t="s">
        <v>59</v>
      </c>
      <c r="P10" s="178"/>
      <c r="Q10" s="178"/>
      <c r="R10" s="178"/>
      <c r="S10" s="178"/>
      <c r="T10" s="178" t="s">
        <v>58</v>
      </c>
      <c r="U10" s="178"/>
      <c r="V10" s="178"/>
      <c r="W10" s="178"/>
      <c r="X10" s="153" t="s">
        <v>57</v>
      </c>
      <c r="Y10" s="154"/>
      <c r="Z10" s="154"/>
      <c r="AA10" s="154"/>
      <c r="AB10" s="153" t="s">
        <v>56</v>
      </c>
      <c r="AC10" s="154"/>
      <c r="AD10" s="154"/>
      <c r="AE10" s="155"/>
      <c r="AF10" s="153" t="s">
        <v>55</v>
      </c>
      <c r="AG10" s="154"/>
      <c r="AH10" s="154"/>
      <c r="AI10" s="154"/>
      <c r="AJ10" s="155"/>
      <c r="AK10" s="153" t="s">
        <v>54</v>
      </c>
      <c r="AL10" s="154"/>
      <c r="AM10" s="154"/>
      <c r="AN10" s="155"/>
      <c r="AO10" s="153" t="s">
        <v>53</v>
      </c>
      <c r="AP10" s="199"/>
      <c r="AQ10" s="199"/>
      <c r="AR10" s="199"/>
      <c r="AS10" s="199"/>
      <c r="AT10" s="153" t="s">
        <v>52</v>
      </c>
      <c r="AU10" s="154"/>
      <c r="AV10" s="154"/>
      <c r="AW10" s="155"/>
      <c r="AX10" s="153" t="s">
        <v>51</v>
      </c>
      <c r="AY10" s="200"/>
      <c r="AZ10" s="200"/>
      <c r="BA10" s="201"/>
      <c r="BB10" s="153" t="s">
        <v>50</v>
      </c>
      <c r="BC10" s="154"/>
      <c r="BD10" s="154"/>
      <c r="BE10" s="154"/>
      <c r="BF10" s="155"/>
      <c r="BG10" s="65"/>
      <c r="BH10" s="65"/>
      <c r="BI10" s="65"/>
      <c r="BJ10" s="65"/>
      <c r="BK10" s="65"/>
      <c r="BL10" s="65"/>
      <c r="BM10" s="65"/>
      <c r="BN10" s="3"/>
      <c r="BO10" s="3"/>
      <c r="BP10" s="3"/>
      <c r="BQ10" s="3"/>
      <c r="BR10" s="3"/>
    </row>
    <row r="11" spans="1:77" ht="24" customHeight="1" thickBot="1" x14ac:dyDescent="0.3">
      <c r="A11" s="64"/>
      <c r="B11" s="59"/>
      <c r="D11" s="51"/>
      <c r="F11" s="177"/>
      <c r="G11" s="61">
        <v>1</v>
      </c>
      <c r="H11" s="61">
        <v>2</v>
      </c>
      <c r="I11" s="61">
        <v>3</v>
      </c>
      <c r="J11" s="61">
        <v>4</v>
      </c>
      <c r="K11" s="61">
        <v>5</v>
      </c>
      <c r="L11" s="61">
        <v>6</v>
      </c>
      <c r="M11" s="61">
        <v>7</v>
      </c>
      <c r="N11" s="61">
        <v>8</v>
      </c>
      <c r="O11" s="61">
        <v>9</v>
      </c>
      <c r="P11" s="61">
        <v>10</v>
      </c>
      <c r="Q11" s="63">
        <v>11</v>
      </c>
      <c r="R11" s="61">
        <v>12</v>
      </c>
      <c r="S11" s="61">
        <v>13</v>
      </c>
      <c r="T11" s="61">
        <v>14</v>
      </c>
      <c r="U11" s="61">
        <v>15</v>
      </c>
      <c r="V11" s="61">
        <v>16</v>
      </c>
      <c r="W11" s="61">
        <v>17</v>
      </c>
      <c r="X11" s="61">
        <v>18</v>
      </c>
      <c r="Y11" s="61">
        <v>19</v>
      </c>
      <c r="Z11" s="61">
        <v>20</v>
      </c>
      <c r="AA11" s="61">
        <v>21</v>
      </c>
      <c r="AB11" s="62">
        <v>22</v>
      </c>
      <c r="AC11" s="62">
        <v>23</v>
      </c>
      <c r="AD11" s="62">
        <v>24</v>
      </c>
      <c r="AE11" s="62">
        <v>25</v>
      </c>
      <c r="AF11" s="61">
        <v>26</v>
      </c>
      <c r="AG11" s="61">
        <v>27</v>
      </c>
      <c r="AH11" s="61">
        <v>28</v>
      </c>
      <c r="AI11" s="61">
        <v>29</v>
      </c>
      <c r="AJ11" s="61">
        <v>30</v>
      </c>
      <c r="AK11" s="61">
        <v>31</v>
      </c>
      <c r="AL11" s="61">
        <v>32</v>
      </c>
      <c r="AM11" s="61">
        <v>33</v>
      </c>
      <c r="AN11" s="61">
        <v>34</v>
      </c>
      <c r="AO11" s="61">
        <v>35</v>
      </c>
      <c r="AP11" s="61">
        <v>36</v>
      </c>
      <c r="AQ11" s="61">
        <v>37</v>
      </c>
      <c r="AR11" s="61">
        <v>38</v>
      </c>
      <c r="AS11" s="61">
        <v>39</v>
      </c>
      <c r="AT11" s="62">
        <v>40</v>
      </c>
      <c r="AU11" s="62">
        <v>41</v>
      </c>
      <c r="AV11" s="62">
        <v>42</v>
      </c>
      <c r="AW11" s="62">
        <v>43</v>
      </c>
      <c r="AX11" s="61">
        <v>44</v>
      </c>
      <c r="AY11" s="61">
        <v>45</v>
      </c>
      <c r="AZ11" s="61">
        <v>46</v>
      </c>
      <c r="BA11" s="61">
        <v>47</v>
      </c>
      <c r="BB11" s="61">
        <v>48</v>
      </c>
      <c r="BC11" s="61">
        <v>49</v>
      </c>
      <c r="BD11" s="61">
        <v>50</v>
      </c>
      <c r="BE11" s="61">
        <v>51</v>
      </c>
      <c r="BF11" s="60">
        <v>52</v>
      </c>
      <c r="BG11" s="59"/>
      <c r="BH11" s="59"/>
      <c r="BJ11" s="3"/>
      <c r="BK11" s="3"/>
      <c r="BL11" s="3"/>
      <c r="BM11" s="3"/>
      <c r="BN11" s="3"/>
    </row>
    <row r="12" spans="1:77" s="53" customFormat="1" ht="16.5" customHeight="1" thickBot="1" x14ac:dyDescent="0.3">
      <c r="A12" s="54"/>
      <c r="B12" s="54"/>
      <c r="D12" s="58"/>
      <c r="F12" s="57">
        <v>1</v>
      </c>
      <c r="G12" s="56"/>
      <c r="H12" s="56"/>
      <c r="I12" s="56"/>
      <c r="J12" s="56"/>
      <c r="K12" s="55" t="s">
        <v>49</v>
      </c>
      <c r="L12" s="55" t="s">
        <v>49</v>
      </c>
      <c r="M12" s="55" t="s">
        <v>49</v>
      </c>
      <c r="N12" s="55" t="s">
        <v>49</v>
      </c>
      <c r="O12" s="55" t="s">
        <v>49</v>
      </c>
      <c r="P12" s="55" t="s">
        <v>49</v>
      </c>
      <c r="Q12" s="55" t="s">
        <v>49</v>
      </c>
      <c r="R12" s="55" t="s">
        <v>49</v>
      </c>
      <c r="S12" s="55" t="s">
        <v>49</v>
      </c>
      <c r="T12" s="55" t="s">
        <v>49</v>
      </c>
      <c r="U12" s="55" t="s">
        <v>49</v>
      </c>
      <c r="V12" s="55" t="s">
        <v>49</v>
      </c>
      <c r="W12" s="55" t="s">
        <v>49</v>
      </c>
      <c r="X12" s="55" t="s">
        <v>49</v>
      </c>
      <c r="Y12" s="55" t="s">
        <v>49</v>
      </c>
      <c r="Z12" s="55" t="s">
        <v>48</v>
      </c>
      <c r="AA12" s="55" t="s">
        <v>48</v>
      </c>
      <c r="AB12" s="55" t="s">
        <v>46</v>
      </c>
      <c r="AC12" s="55" t="s">
        <v>46</v>
      </c>
      <c r="AD12" s="55" t="s">
        <v>49</v>
      </c>
      <c r="AE12" s="55" t="s">
        <v>49</v>
      </c>
      <c r="AF12" s="55" t="s">
        <v>49</v>
      </c>
      <c r="AG12" s="55" t="s">
        <v>49</v>
      </c>
      <c r="AH12" s="55" t="s">
        <v>49</v>
      </c>
      <c r="AI12" s="55" t="s">
        <v>49</v>
      </c>
      <c r="AJ12" s="55" t="s">
        <v>49</v>
      </c>
      <c r="AK12" s="55" t="s">
        <v>49</v>
      </c>
      <c r="AL12" s="55" t="s">
        <v>49</v>
      </c>
      <c r="AM12" s="55" t="s">
        <v>49</v>
      </c>
      <c r="AN12" s="55" t="s">
        <v>49</v>
      </c>
      <c r="AO12" s="55" t="s">
        <v>49</v>
      </c>
      <c r="AP12" s="55" t="s">
        <v>49</v>
      </c>
      <c r="AQ12" s="55" t="s">
        <v>49</v>
      </c>
      <c r="AR12" s="55" t="s">
        <v>49</v>
      </c>
      <c r="AS12" s="55" t="s">
        <v>48</v>
      </c>
      <c r="AT12" s="55" t="s">
        <v>48</v>
      </c>
      <c r="AU12" s="55" t="s">
        <v>47</v>
      </c>
      <c r="AV12" s="55" t="s">
        <v>47</v>
      </c>
      <c r="AW12" s="55" t="s">
        <v>47</v>
      </c>
      <c r="AX12" s="55" t="s">
        <v>47</v>
      </c>
      <c r="AY12" s="55" t="s">
        <v>46</v>
      </c>
      <c r="AZ12" s="55" t="s">
        <v>46</v>
      </c>
      <c r="BA12" s="55" t="s">
        <v>46</v>
      </c>
      <c r="BB12" s="55" t="s">
        <v>46</v>
      </c>
      <c r="BC12" s="55" t="s">
        <v>46</v>
      </c>
      <c r="BD12" s="55" t="s">
        <v>46</v>
      </c>
      <c r="BE12" s="55" t="s">
        <v>46</v>
      </c>
      <c r="BF12" s="55" t="s">
        <v>46</v>
      </c>
      <c r="BG12" s="54"/>
      <c r="BH12" s="54"/>
      <c r="BI12" s="54"/>
      <c r="BJ12" s="54"/>
      <c r="BK12" s="54"/>
      <c r="BL12" s="54"/>
    </row>
    <row r="13" spans="1:77" ht="18" customHeight="1" x14ac:dyDescent="0.25">
      <c r="B13" s="52"/>
      <c r="D13" s="51"/>
      <c r="E13" s="50"/>
      <c r="F13" s="156" t="s">
        <v>45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49"/>
      <c r="BX13" s="48"/>
    </row>
    <row r="14" spans="1:77" ht="17.25" customHeight="1" thickBot="1" x14ac:dyDescent="0.3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77" ht="13.5" customHeight="1" thickBot="1" x14ac:dyDescent="0.35">
      <c r="A15" s="180" t="s">
        <v>44</v>
      </c>
      <c r="B15" s="183" t="s">
        <v>43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7" t="s">
        <v>42</v>
      </c>
      <c r="O15" s="190" t="s">
        <v>41</v>
      </c>
      <c r="P15" s="193" t="s">
        <v>40</v>
      </c>
      <c r="Q15" s="194"/>
      <c r="R15" s="194"/>
      <c r="S15" s="194"/>
      <c r="T15" s="194"/>
      <c r="U15" s="194"/>
      <c r="V15" s="194"/>
      <c r="W15" s="195"/>
      <c r="X15" s="196" t="s">
        <v>72</v>
      </c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8"/>
      <c r="AX15" s="196" t="s">
        <v>73</v>
      </c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8"/>
      <c r="BX15" s="46" t="s">
        <v>37</v>
      </c>
      <c r="BY15" s="45"/>
    </row>
    <row r="16" spans="1:77" ht="13.5" customHeight="1" thickBot="1" x14ac:dyDescent="0.3">
      <c r="A16" s="18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8"/>
      <c r="O16" s="191"/>
      <c r="P16" s="150" t="s">
        <v>36</v>
      </c>
      <c r="Q16" s="151"/>
      <c r="R16" s="150" t="s">
        <v>35</v>
      </c>
      <c r="S16" s="151"/>
      <c r="T16" s="150" t="s">
        <v>34</v>
      </c>
      <c r="U16" s="151"/>
      <c r="V16" s="150" t="s">
        <v>33</v>
      </c>
      <c r="W16" s="152"/>
      <c r="X16" s="150" t="s">
        <v>25</v>
      </c>
      <c r="Y16" s="151"/>
      <c r="Z16" s="115" t="s">
        <v>32</v>
      </c>
      <c r="AA16" s="116"/>
      <c r="AB16" s="116"/>
      <c r="AC16" s="116"/>
      <c r="AD16" s="116"/>
      <c r="AE16" s="116"/>
      <c r="AF16" s="116"/>
      <c r="AG16" s="116"/>
      <c r="AH16" s="116"/>
      <c r="AI16" s="117"/>
      <c r="AJ16" s="152" t="s">
        <v>31</v>
      </c>
      <c r="AK16" s="151"/>
      <c r="AL16" s="150" t="s">
        <v>30</v>
      </c>
      <c r="AM16" s="151"/>
      <c r="AN16" s="157" t="s">
        <v>29</v>
      </c>
      <c r="AO16" s="158"/>
      <c r="AP16" s="158"/>
      <c r="AQ16" s="158"/>
      <c r="AR16" s="158"/>
      <c r="AS16" s="159"/>
      <c r="AT16" s="163" t="s">
        <v>28</v>
      </c>
      <c r="AU16" s="164"/>
      <c r="AV16" s="164"/>
      <c r="AW16" s="165"/>
      <c r="AX16" s="150" t="s">
        <v>25</v>
      </c>
      <c r="AY16" s="152"/>
      <c r="AZ16" s="122" t="s">
        <v>32</v>
      </c>
      <c r="BA16" s="123"/>
      <c r="BB16" s="123"/>
      <c r="BC16" s="123"/>
      <c r="BD16" s="123"/>
      <c r="BE16" s="123"/>
      <c r="BF16" s="123"/>
      <c r="BG16" s="123"/>
      <c r="BH16" s="123"/>
      <c r="BI16" s="124"/>
      <c r="BJ16" s="152" t="s">
        <v>31</v>
      </c>
      <c r="BK16" s="151"/>
      <c r="BL16" s="150" t="s">
        <v>30</v>
      </c>
      <c r="BM16" s="151"/>
      <c r="BN16" s="169" t="s">
        <v>29</v>
      </c>
      <c r="BO16" s="170"/>
      <c r="BP16" s="170"/>
      <c r="BQ16" s="170"/>
      <c r="BR16" s="170"/>
      <c r="BS16" s="171"/>
      <c r="BT16" s="175" t="s">
        <v>28</v>
      </c>
      <c r="BU16" s="164"/>
      <c r="BV16" s="164"/>
      <c r="BW16" s="164"/>
      <c r="BX16" s="44" t="s">
        <v>27</v>
      </c>
      <c r="BY16" s="42"/>
    </row>
    <row r="17" spans="1:77" ht="13.5" customHeight="1" thickBot="1" x14ac:dyDescent="0.3">
      <c r="A17" s="181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8"/>
      <c r="O17" s="191"/>
      <c r="P17" s="118"/>
      <c r="Q17" s="125"/>
      <c r="R17" s="118"/>
      <c r="S17" s="125"/>
      <c r="T17" s="118"/>
      <c r="U17" s="125"/>
      <c r="V17" s="118"/>
      <c r="W17" s="119"/>
      <c r="X17" s="118"/>
      <c r="Y17" s="119"/>
      <c r="Z17" s="150" t="s">
        <v>25</v>
      </c>
      <c r="AA17" s="151"/>
      <c r="AB17" s="115" t="s">
        <v>26</v>
      </c>
      <c r="AC17" s="116"/>
      <c r="AD17" s="116"/>
      <c r="AE17" s="116"/>
      <c r="AF17" s="116"/>
      <c r="AG17" s="116"/>
      <c r="AH17" s="116"/>
      <c r="AI17" s="117"/>
      <c r="AJ17" s="119"/>
      <c r="AK17" s="125"/>
      <c r="AL17" s="118"/>
      <c r="AM17" s="125"/>
      <c r="AN17" s="160"/>
      <c r="AO17" s="161"/>
      <c r="AP17" s="161"/>
      <c r="AQ17" s="161"/>
      <c r="AR17" s="161"/>
      <c r="AS17" s="162"/>
      <c r="AT17" s="166"/>
      <c r="AU17" s="167"/>
      <c r="AV17" s="167"/>
      <c r="AW17" s="168"/>
      <c r="AX17" s="118"/>
      <c r="AY17" s="125"/>
      <c r="AZ17" s="118" t="s">
        <v>25</v>
      </c>
      <c r="BA17" s="119"/>
      <c r="BB17" s="122" t="s">
        <v>24</v>
      </c>
      <c r="BC17" s="123"/>
      <c r="BD17" s="123"/>
      <c r="BE17" s="123"/>
      <c r="BF17" s="123"/>
      <c r="BG17" s="123"/>
      <c r="BH17" s="123"/>
      <c r="BI17" s="124"/>
      <c r="BJ17" s="118"/>
      <c r="BK17" s="125"/>
      <c r="BL17" s="118"/>
      <c r="BM17" s="125"/>
      <c r="BN17" s="172"/>
      <c r="BO17" s="173"/>
      <c r="BP17" s="173"/>
      <c r="BQ17" s="173"/>
      <c r="BR17" s="173"/>
      <c r="BS17" s="174"/>
      <c r="BT17" s="167"/>
      <c r="BU17" s="167"/>
      <c r="BV17" s="167"/>
      <c r="BW17" s="167"/>
      <c r="BX17" s="44" t="s">
        <v>23</v>
      </c>
      <c r="BY17" s="42"/>
    </row>
    <row r="18" spans="1:77" ht="12.75" customHeight="1" x14ac:dyDescent="0.25">
      <c r="A18" s="181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8"/>
      <c r="O18" s="191"/>
      <c r="P18" s="118"/>
      <c r="Q18" s="125"/>
      <c r="R18" s="118"/>
      <c r="S18" s="125"/>
      <c r="T18" s="118"/>
      <c r="U18" s="125"/>
      <c r="V18" s="118"/>
      <c r="W18" s="119"/>
      <c r="X18" s="118"/>
      <c r="Y18" s="119"/>
      <c r="Z18" s="118"/>
      <c r="AA18" s="125"/>
      <c r="AB18" s="119" t="s">
        <v>19</v>
      </c>
      <c r="AC18" s="125"/>
      <c r="AD18" s="150" t="s">
        <v>18</v>
      </c>
      <c r="AE18" s="151"/>
      <c r="AF18" s="150" t="s">
        <v>16</v>
      </c>
      <c r="AG18" s="151"/>
      <c r="AH18" s="150" t="s">
        <v>17</v>
      </c>
      <c r="AI18" s="151"/>
      <c r="AJ18" s="119"/>
      <c r="AK18" s="125"/>
      <c r="AL18" s="118"/>
      <c r="AM18" s="125"/>
      <c r="AN18" s="150" t="s">
        <v>15</v>
      </c>
      <c r="AO18" s="151"/>
      <c r="AP18" s="150" t="s">
        <v>22</v>
      </c>
      <c r="AQ18" s="151"/>
      <c r="AR18" s="150" t="s">
        <v>21</v>
      </c>
      <c r="AS18" s="151"/>
      <c r="AT18" s="137" t="s">
        <v>20</v>
      </c>
      <c r="AU18" s="138"/>
      <c r="AV18" s="137" t="s">
        <v>11</v>
      </c>
      <c r="AW18" s="138"/>
      <c r="AX18" s="118"/>
      <c r="AY18" s="125"/>
      <c r="AZ18" s="118"/>
      <c r="BA18" s="119"/>
      <c r="BB18" s="143" t="s">
        <v>19</v>
      </c>
      <c r="BC18" s="144"/>
      <c r="BD18" s="118" t="s">
        <v>18</v>
      </c>
      <c r="BE18" s="125"/>
      <c r="BF18" s="150" t="s">
        <v>17</v>
      </c>
      <c r="BG18" s="151"/>
      <c r="BH18" s="118" t="s">
        <v>16</v>
      </c>
      <c r="BI18" s="125"/>
      <c r="BJ18" s="118"/>
      <c r="BK18" s="125"/>
      <c r="BL18" s="118"/>
      <c r="BM18" s="125"/>
      <c r="BN18" s="150" t="s">
        <v>15</v>
      </c>
      <c r="BO18" s="151"/>
      <c r="BP18" s="150" t="s">
        <v>14</v>
      </c>
      <c r="BQ18" s="151"/>
      <c r="BR18" s="150" t="s">
        <v>13</v>
      </c>
      <c r="BS18" s="151"/>
      <c r="BT18" s="152" t="s">
        <v>12</v>
      </c>
      <c r="BU18" s="151"/>
      <c r="BV18" s="118" t="s">
        <v>11</v>
      </c>
      <c r="BW18" s="119"/>
      <c r="BX18" s="43"/>
      <c r="BY18" s="42"/>
    </row>
    <row r="19" spans="1:77" ht="14.25" customHeight="1" thickBot="1" x14ac:dyDescent="0.3">
      <c r="A19" s="181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8"/>
      <c r="O19" s="191"/>
      <c r="P19" s="118"/>
      <c r="Q19" s="125"/>
      <c r="R19" s="118"/>
      <c r="S19" s="125"/>
      <c r="T19" s="118"/>
      <c r="U19" s="125"/>
      <c r="V19" s="118"/>
      <c r="W19" s="119"/>
      <c r="X19" s="118"/>
      <c r="Y19" s="119"/>
      <c r="Z19" s="118"/>
      <c r="AA19" s="125"/>
      <c r="AB19" s="119"/>
      <c r="AC19" s="125"/>
      <c r="AD19" s="118"/>
      <c r="AE19" s="125"/>
      <c r="AF19" s="118"/>
      <c r="AG19" s="125"/>
      <c r="AH19" s="118"/>
      <c r="AI19" s="125"/>
      <c r="AJ19" s="119"/>
      <c r="AK19" s="125"/>
      <c r="AL19" s="118"/>
      <c r="AM19" s="125"/>
      <c r="AN19" s="118"/>
      <c r="AO19" s="125"/>
      <c r="AP19" s="118"/>
      <c r="AQ19" s="125"/>
      <c r="AR19" s="118"/>
      <c r="AS19" s="125"/>
      <c r="AT19" s="139"/>
      <c r="AU19" s="140"/>
      <c r="AV19" s="139"/>
      <c r="AW19" s="140"/>
      <c r="AX19" s="118"/>
      <c r="AY19" s="125"/>
      <c r="AZ19" s="118"/>
      <c r="BA19" s="119"/>
      <c r="BB19" s="145"/>
      <c r="BC19" s="146"/>
      <c r="BD19" s="118"/>
      <c r="BE19" s="125"/>
      <c r="BF19" s="118"/>
      <c r="BG19" s="125"/>
      <c r="BH19" s="118"/>
      <c r="BI19" s="125"/>
      <c r="BJ19" s="118"/>
      <c r="BK19" s="125"/>
      <c r="BL19" s="118"/>
      <c r="BM19" s="125"/>
      <c r="BN19" s="118"/>
      <c r="BO19" s="125"/>
      <c r="BP19" s="118"/>
      <c r="BQ19" s="125"/>
      <c r="BR19" s="118"/>
      <c r="BS19" s="125"/>
      <c r="BT19" s="119"/>
      <c r="BU19" s="125"/>
      <c r="BV19" s="118"/>
      <c r="BW19" s="119"/>
      <c r="BX19" s="43"/>
      <c r="BY19" s="42"/>
    </row>
    <row r="20" spans="1:77" ht="50.25" customHeight="1" thickBot="1" x14ac:dyDescent="0.3">
      <c r="A20" s="182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9"/>
      <c r="O20" s="192"/>
      <c r="P20" s="118"/>
      <c r="Q20" s="125"/>
      <c r="R20" s="118"/>
      <c r="S20" s="125"/>
      <c r="T20" s="118"/>
      <c r="U20" s="125"/>
      <c r="V20" s="118"/>
      <c r="W20" s="119"/>
      <c r="X20" s="118"/>
      <c r="Y20" s="119"/>
      <c r="Z20" s="120"/>
      <c r="AA20" s="149"/>
      <c r="AB20" s="119"/>
      <c r="AC20" s="125"/>
      <c r="AD20" s="118"/>
      <c r="AE20" s="125"/>
      <c r="AF20" s="118"/>
      <c r="AG20" s="125"/>
      <c r="AH20" s="120"/>
      <c r="AI20" s="149"/>
      <c r="AJ20" s="119"/>
      <c r="AK20" s="125"/>
      <c r="AL20" s="120"/>
      <c r="AM20" s="149"/>
      <c r="AN20" s="120"/>
      <c r="AO20" s="149"/>
      <c r="AP20" s="120"/>
      <c r="AQ20" s="149"/>
      <c r="AR20" s="120"/>
      <c r="AS20" s="149"/>
      <c r="AT20" s="141"/>
      <c r="AU20" s="142"/>
      <c r="AV20" s="141"/>
      <c r="AW20" s="142"/>
      <c r="AX20" s="120"/>
      <c r="AY20" s="149"/>
      <c r="AZ20" s="120"/>
      <c r="BA20" s="121"/>
      <c r="BB20" s="147"/>
      <c r="BC20" s="148"/>
      <c r="BD20" s="120"/>
      <c r="BE20" s="149"/>
      <c r="BF20" s="120"/>
      <c r="BG20" s="149"/>
      <c r="BH20" s="120"/>
      <c r="BI20" s="149"/>
      <c r="BJ20" s="120"/>
      <c r="BK20" s="149"/>
      <c r="BL20" s="120"/>
      <c r="BM20" s="149"/>
      <c r="BN20" s="120"/>
      <c r="BO20" s="149"/>
      <c r="BP20" s="120"/>
      <c r="BQ20" s="149"/>
      <c r="BR20" s="120"/>
      <c r="BS20" s="149"/>
      <c r="BT20" s="121"/>
      <c r="BU20" s="149"/>
      <c r="BV20" s="120"/>
      <c r="BW20" s="121"/>
      <c r="BX20" s="41"/>
      <c r="BY20" s="40"/>
    </row>
    <row r="21" spans="1:77" ht="8.25" hidden="1" customHeight="1" x14ac:dyDescent="0.25">
      <c r="A21" s="39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7"/>
      <c r="M21" s="38"/>
      <c r="N21" s="37"/>
      <c r="O21" s="36"/>
      <c r="P21" s="35"/>
      <c r="Q21" s="26"/>
      <c r="R21" s="35"/>
      <c r="S21" s="26"/>
      <c r="T21" s="26"/>
      <c r="U21" s="26"/>
      <c r="V21" s="35"/>
      <c r="W21" s="27"/>
      <c r="X21" s="34"/>
      <c r="Y21" s="33"/>
      <c r="Z21" s="25"/>
      <c r="AA21" s="28"/>
      <c r="AB21" s="25"/>
      <c r="AC21" s="28"/>
      <c r="AD21" s="25"/>
      <c r="AE21" s="28"/>
      <c r="AF21" s="132"/>
      <c r="AG21" s="133"/>
      <c r="AH21" s="35"/>
      <c r="AI21" s="26"/>
      <c r="AJ21" s="27"/>
      <c r="AK21" s="26"/>
      <c r="AL21" s="25"/>
      <c r="AM21" s="28"/>
      <c r="AN21" s="25"/>
      <c r="AO21" s="24"/>
      <c r="AP21" s="24"/>
      <c r="AQ21" s="24"/>
      <c r="AR21" s="24"/>
      <c r="AS21" s="28"/>
      <c r="AT21" s="25"/>
      <c r="AU21" s="28"/>
      <c r="AV21" s="30"/>
      <c r="AW21" s="29"/>
      <c r="AX21" s="34"/>
      <c r="AY21" s="33"/>
      <c r="AZ21" s="25"/>
      <c r="BA21" s="32"/>
      <c r="BB21" s="31"/>
      <c r="BC21" s="26"/>
      <c r="BD21" s="25"/>
      <c r="BE21" s="28"/>
      <c r="BF21" s="24"/>
      <c r="BG21" s="24"/>
      <c r="BH21" s="25"/>
      <c r="BI21" s="28"/>
      <c r="BJ21" s="30"/>
      <c r="BK21" s="29"/>
      <c r="BL21" s="25"/>
      <c r="BM21" s="24"/>
      <c r="BN21" s="25"/>
      <c r="BO21" s="24"/>
      <c r="BP21" s="24"/>
      <c r="BQ21" s="24"/>
      <c r="BR21" s="24"/>
      <c r="BS21" s="28"/>
      <c r="BT21" s="27"/>
      <c r="BU21" s="26"/>
      <c r="BV21" s="25"/>
      <c r="BW21" s="24"/>
      <c r="BX21" s="23"/>
      <c r="BY21" s="22"/>
    </row>
    <row r="22" spans="1:77" s="1" customFormat="1" x14ac:dyDescent="0.25">
      <c r="A22" s="18">
        <v>1</v>
      </c>
      <c r="B22" s="100" t="s">
        <v>74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76">
        <f t="shared" ref="N22:N27" si="0">P22/30</f>
        <v>6</v>
      </c>
      <c r="O22" s="77"/>
      <c r="P22" s="109">
        <f>AX22+X22</f>
        <v>180</v>
      </c>
      <c r="Q22" s="107"/>
      <c r="R22" s="107">
        <f t="shared" ref="R22:R28" si="1">P22</f>
        <v>180</v>
      </c>
      <c r="S22" s="105"/>
      <c r="T22" s="102"/>
      <c r="U22" s="104"/>
      <c r="V22" s="107">
        <f t="shared" ref="V22:V28" si="2">P22</f>
        <v>180</v>
      </c>
      <c r="W22" s="106"/>
      <c r="X22" s="109"/>
      <c r="Y22" s="107"/>
      <c r="Z22" s="107"/>
      <c r="AA22" s="107"/>
      <c r="AB22" s="104"/>
      <c r="AC22" s="105"/>
      <c r="AD22" s="107"/>
      <c r="AE22" s="105"/>
      <c r="AF22" s="105"/>
      <c r="AG22" s="104"/>
      <c r="AH22" s="104"/>
      <c r="AI22" s="106"/>
      <c r="AJ22" s="109"/>
      <c r="AK22" s="106"/>
      <c r="AL22" s="102"/>
      <c r="AM22" s="103"/>
      <c r="AN22" s="102"/>
      <c r="AO22" s="104"/>
      <c r="AP22" s="105"/>
      <c r="AQ22" s="104"/>
      <c r="AR22" s="105"/>
      <c r="AS22" s="103"/>
      <c r="AT22" s="102"/>
      <c r="AU22" s="104"/>
      <c r="AV22" s="104"/>
      <c r="AW22" s="106"/>
      <c r="AX22" s="109">
        <v>180</v>
      </c>
      <c r="AY22" s="107"/>
      <c r="AZ22" s="105">
        <v>48</v>
      </c>
      <c r="BA22" s="104"/>
      <c r="BB22" s="105">
        <v>8</v>
      </c>
      <c r="BC22" s="108"/>
      <c r="BD22" s="105"/>
      <c r="BE22" s="104"/>
      <c r="BF22" s="105"/>
      <c r="BG22" s="104"/>
      <c r="BH22" s="108"/>
      <c r="BI22" s="103"/>
      <c r="BJ22" s="102">
        <v>172</v>
      </c>
      <c r="BK22" s="103"/>
      <c r="BL22" s="102">
        <v>1</v>
      </c>
      <c r="BM22" s="103"/>
      <c r="BN22" s="102"/>
      <c r="BO22" s="104"/>
      <c r="BP22" s="105"/>
      <c r="BQ22" s="104"/>
      <c r="BR22" s="105"/>
      <c r="BS22" s="103"/>
      <c r="BT22" s="102"/>
      <c r="BU22" s="104"/>
      <c r="BV22" s="108">
        <v>4</v>
      </c>
      <c r="BW22" s="103"/>
      <c r="BX22" s="98" t="s">
        <v>85</v>
      </c>
      <c r="BY22" s="99"/>
    </row>
    <row r="23" spans="1:77" s="1" customFormat="1" ht="13.8" thickBot="1" x14ac:dyDescent="0.3">
      <c r="A23" s="18">
        <v>2</v>
      </c>
      <c r="B23" s="100" t="s">
        <v>76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78">
        <f t="shared" si="0"/>
        <v>6</v>
      </c>
      <c r="O23" s="79"/>
      <c r="P23" s="109">
        <f>AX23+X23</f>
        <v>180</v>
      </c>
      <c r="Q23" s="107"/>
      <c r="R23" s="107">
        <f t="shared" si="1"/>
        <v>180</v>
      </c>
      <c r="S23" s="105"/>
      <c r="T23" s="102"/>
      <c r="U23" s="104"/>
      <c r="V23" s="107">
        <f t="shared" si="2"/>
        <v>180</v>
      </c>
      <c r="W23" s="106"/>
      <c r="X23" s="109"/>
      <c r="Y23" s="107"/>
      <c r="Z23" s="107"/>
      <c r="AA23" s="107"/>
      <c r="AB23" s="104"/>
      <c r="AC23" s="105"/>
      <c r="AD23" s="107"/>
      <c r="AE23" s="105"/>
      <c r="AF23" s="105"/>
      <c r="AG23" s="104"/>
      <c r="AH23" s="104"/>
      <c r="AI23" s="106"/>
      <c r="AJ23" s="109"/>
      <c r="AK23" s="106"/>
      <c r="AL23" s="102"/>
      <c r="AM23" s="103"/>
      <c r="AN23" s="102"/>
      <c r="AO23" s="104"/>
      <c r="AP23" s="105"/>
      <c r="AQ23" s="104"/>
      <c r="AR23" s="105"/>
      <c r="AS23" s="103"/>
      <c r="AT23" s="102"/>
      <c r="AU23" s="104"/>
      <c r="AV23" s="104"/>
      <c r="AW23" s="106"/>
      <c r="AX23" s="109">
        <v>180</v>
      </c>
      <c r="AY23" s="107"/>
      <c r="AZ23" s="105">
        <v>48</v>
      </c>
      <c r="BA23" s="104"/>
      <c r="BB23" s="105">
        <v>6</v>
      </c>
      <c r="BC23" s="108"/>
      <c r="BD23" s="105"/>
      <c r="BE23" s="104"/>
      <c r="BF23" s="105"/>
      <c r="BG23" s="104"/>
      <c r="BH23" s="108"/>
      <c r="BI23" s="103"/>
      <c r="BJ23" s="102">
        <v>174</v>
      </c>
      <c r="BK23" s="103"/>
      <c r="BL23" s="102">
        <v>1</v>
      </c>
      <c r="BM23" s="103"/>
      <c r="BN23" s="102"/>
      <c r="BO23" s="104"/>
      <c r="BP23" s="105"/>
      <c r="BQ23" s="104"/>
      <c r="BR23" s="105"/>
      <c r="BS23" s="103"/>
      <c r="BT23" s="102"/>
      <c r="BU23" s="104"/>
      <c r="BV23" s="108">
        <v>4</v>
      </c>
      <c r="BW23" s="103"/>
      <c r="BX23" s="98" t="s">
        <v>85</v>
      </c>
      <c r="BY23" s="99"/>
    </row>
    <row r="24" spans="1:77" ht="45" customHeight="1" x14ac:dyDescent="0.25">
      <c r="A24" s="21">
        <v>3</v>
      </c>
      <c r="B24" s="215" t="s">
        <v>77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17">
        <f t="shared" si="0"/>
        <v>5</v>
      </c>
      <c r="O24" s="19"/>
      <c r="P24" s="130">
        <f>X24+AX24</f>
        <v>150</v>
      </c>
      <c r="Q24" s="131"/>
      <c r="R24" s="131">
        <f t="shared" si="1"/>
        <v>150</v>
      </c>
      <c r="S24" s="110"/>
      <c r="T24" s="113"/>
      <c r="U24" s="112"/>
      <c r="V24" s="131">
        <f t="shared" si="2"/>
        <v>150</v>
      </c>
      <c r="W24" s="136"/>
      <c r="X24" s="130">
        <v>60</v>
      </c>
      <c r="Y24" s="131"/>
      <c r="Z24" s="131">
        <v>8</v>
      </c>
      <c r="AA24" s="131"/>
      <c r="AB24" s="111">
        <v>8</v>
      </c>
      <c r="AC24" s="111"/>
      <c r="AD24" s="110"/>
      <c r="AE24" s="112"/>
      <c r="AF24" s="110"/>
      <c r="AG24" s="112"/>
      <c r="AH24" s="111"/>
      <c r="AI24" s="114"/>
      <c r="AJ24" s="113">
        <v>52</v>
      </c>
      <c r="AK24" s="114"/>
      <c r="AL24" s="113">
        <v>1</v>
      </c>
      <c r="AM24" s="114"/>
      <c r="AN24" s="113"/>
      <c r="AO24" s="112"/>
      <c r="AP24" s="110"/>
      <c r="AQ24" s="112"/>
      <c r="AR24" s="110"/>
      <c r="AS24" s="114"/>
      <c r="AT24" s="113"/>
      <c r="AU24" s="112"/>
      <c r="AV24" s="111"/>
      <c r="AW24" s="114"/>
      <c r="AX24" s="130">
        <v>90</v>
      </c>
      <c r="AY24" s="131"/>
      <c r="AZ24" s="131">
        <v>8</v>
      </c>
      <c r="BA24" s="131"/>
      <c r="BB24" s="111">
        <v>8</v>
      </c>
      <c r="BC24" s="111"/>
      <c r="BD24" s="110"/>
      <c r="BE24" s="111"/>
      <c r="BF24" s="110"/>
      <c r="BG24" s="112"/>
      <c r="BH24" s="111"/>
      <c r="BI24" s="114"/>
      <c r="BJ24" s="113">
        <v>82</v>
      </c>
      <c r="BK24" s="114"/>
      <c r="BL24" s="113">
        <v>1</v>
      </c>
      <c r="BM24" s="114"/>
      <c r="BN24" s="113"/>
      <c r="BO24" s="112"/>
      <c r="BP24" s="110"/>
      <c r="BQ24" s="112"/>
      <c r="BR24" s="110"/>
      <c r="BS24" s="114"/>
      <c r="BT24" s="113">
        <v>4</v>
      </c>
      <c r="BU24" s="112"/>
      <c r="BV24" s="111"/>
      <c r="BW24" s="114"/>
      <c r="BX24" s="207" t="s">
        <v>88</v>
      </c>
      <c r="BY24" s="208"/>
    </row>
    <row r="25" spans="1:77" s="1" customFormat="1" ht="130.5" customHeight="1" x14ac:dyDescent="0.25">
      <c r="A25" s="18">
        <v>4</v>
      </c>
      <c r="B25" s="212" t="s">
        <v>79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7">
        <f t="shared" si="0"/>
        <v>7</v>
      </c>
      <c r="O25" s="16"/>
      <c r="P25" s="109">
        <f>X25+AX25</f>
        <v>210</v>
      </c>
      <c r="Q25" s="107"/>
      <c r="R25" s="107">
        <f t="shared" si="1"/>
        <v>210</v>
      </c>
      <c r="S25" s="105"/>
      <c r="T25" s="102"/>
      <c r="U25" s="104"/>
      <c r="V25" s="105">
        <f t="shared" si="2"/>
        <v>210</v>
      </c>
      <c r="W25" s="103"/>
      <c r="X25" s="109">
        <f>Z25+AJ25</f>
        <v>210</v>
      </c>
      <c r="Y25" s="107"/>
      <c r="Z25" s="107">
        <v>10</v>
      </c>
      <c r="AA25" s="107"/>
      <c r="AB25" s="104">
        <v>10</v>
      </c>
      <c r="AC25" s="105"/>
      <c r="AD25" s="105"/>
      <c r="AE25" s="104"/>
      <c r="AF25" s="105"/>
      <c r="AG25" s="104"/>
      <c r="AH25" s="108"/>
      <c r="AI25" s="103"/>
      <c r="AJ25" s="109">
        <v>200</v>
      </c>
      <c r="AK25" s="106"/>
      <c r="AL25" s="102">
        <v>2</v>
      </c>
      <c r="AM25" s="103"/>
      <c r="AN25" s="102"/>
      <c r="AO25" s="104"/>
      <c r="AP25" s="105"/>
      <c r="AQ25" s="104"/>
      <c r="AR25" s="105"/>
      <c r="AS25" s="103"/>
      <c r="AT25" s="109">
        <v>3</v>
      </c>
      <c r="AU25" s="107"/>
      <c r="AV25" s="104"/>
      <c r="AW25" s="106"/>
      <c r="AX25" s="109"/>
      <c r="AY25" s="107"/>
      <c r="AZ25" s="107"/>
      <c r="BA25" s="107"/>
      <c r="BB25" s="104"/>
      <c r="BC25" s="105"/>
      <c r="BD25" s="107"/>
      <c r="BE25" s="105"/>
      <c r="BF25" s="105"/>
      <c r="BG25" s="104"/>
      <c r="BH25" s="104"/>
      <c r="BI25" s="106"/>
      <c r="BJ25" s="109"/>
      <c r="BK25" s="106"/>
      <c r="BL25" s="102"/>
      <c r="BM25" s="103"/>
      <c r="BN25" s="102"/>
      <c r="BO25" s="104"/>
      <c r="BP25" s="105"/>
      <c r="BQ25" s="104"/>
      <c r="BR25" s="105"/>
      <c r="BS25" s="103"/>
      <c r="BT25" s="102"/>
      <c r="BU25" s="104"/>
      <c r="BV25" s="104"/>
      <c r="BW25" s="106"/>
      <c r="BX25" s="207" t="s">
        <v>75</v>
      </c>
      <c r="BY25" s="208"/>
    </row>
    <row r="26" spans="1:77" s="1" customFormat="1" ht="173.25" customHeight="1" thickBot="1" x14ac:dyDescent="0.3">
      <c r="A26" s="18">
        <v>5</v>
      </c>
      <c r="B26" s="212" t="s">
        <v>80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76">
        <f t="shared" si="0"/>
        <v>7</v>
      </c>
      <c r="O26" s="77"/>
      <c r="P26" s="109">
        <f>X26+AX26</f>
        <v>210</v>
      </c>
      <c r="Q26" s="107"/>
      <c r="R26" s="107">
        <f t="shared" si="1"/>
        <v>210</v>
      </c>
      <c r="S26" s="105"/>
      <c r="T26" s="102"/>
      <c r="U26" s="104"/>
      <c r="V26" s="107">
        <f t="shared" si="2"/>
        <v>210</v>
      </c>
      <c r="W26" s="106"/>
      <c r="X26" s="109"/>
      <c r="Y26" s="107"/>
      <c r="Z26" s="105"/>
      <c r="AA26" s="104"/>
      <c r="AB26" s="105"/>
      <c r="AC26" s="108"/>
      <c r="AD26" s="105"/>
      <c r="AE26" s="104"/>
      <c r="AF26" s="105"/>
      <c r="AG26" s="104"/>
      <c r="AH26" s="108"/>
      <c r="AI26" s="103"/>
      <c r="AJ26" s="102"/>
      <c r="AK26" s="103"/>
      <c r="AL26" s="102"/>
      <c r="AM26" s="103"/>
      <c r="AN26" s="102"/>
      <c r="AO26" s="104"/>
      <c r="AP26" s="105"/>
      <c r="AQ26" s="104"/>
      <c r="AR26" s="105"/>
      <c r="AS26" s="103"/>
      <c r="AT26" s="102"/>
      <c r="AU26" s="104"/>
      <c r="AV26" s="108"/>
      <c r="AW26" s="103"/>
      <c r="AX26" s="109">
        <v>210</v>
      </c>
      <c r="AY26" s="107"/>
      <c r="AZ26" s="107">
        <v>10</v>
      </c>
      <c r="BA26" s="107"/>
      <c r="BB26" s="104">
        <v>10</v>
      </c>
      <c r="BC26" s="105"/>
      <c r="BD26" s="107"/>
      <c r="BE26" s="105"/>
      <c r="BF26" s="105"/>
      <c r="BG26" s="104"/>
      <c r="BH26" s="104"/>
      <c r="BI26" s="106"/>
      <c r="BJ26" s="109">
        <v>200</v>
      </c>
      <c r="BK26" s="106"/>
      <c r="BL26" s="102">
        <v>2</v>
      </c>
      <c r="BM26" s="103"/>
      <c r="BN26" s="102"/>
      <c r="BO26" s="104"/>
      <c r="BP26" s="105"/>
      <c r="BQ26" s="104"/>
      <c r="BR26" s="105"/>
      <c r="BS26" s="103"/>
      <c r="BT26" s="102">
        <v>4</v>
      </c>
      <c r="BU26" s="104"/>
      <c r="BV26" s="104"/>
      <c r="BW26" s="106"/>
      <c r="BX26" s="207" t="s">
        <v>75</v>
      </c>
      <c r="BY26" s="208"/>
    </row>
    <row r="27" spans="1:77" ht="23.25" customHeight="1" x14ac:dyDescent="0.25">
      <c r="A27" s="21">
        <v>6</v>
      </c>
      <c r="B27" s="209" t="s">
        <v>78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17">
        <f t="shared" si="0"/>
        <v>5</v>
      </c>
      <c r="O27" s="19"/>
      <c r="P27" s="130">
        <v>150</v>
      </c>
      <c r="Q27" s="131"/>
      <c r="R27" s="131">
        <v>150</v>
      </c>
      <c r="S27" s="110"/>
      <c r="T27" s="113"/>
      <c r="U27" s="112"/>
      <c r="V27" s="131">
        <f t="shared" si="2"/>
        <v>150</v>
      </c>
      <c r="W27" s="136"/>
      <c r="X27" s="130"/>
      <c r="Y27" s="131"/>
      <c r="Z27" s="131"/>
      <c r="AA27" s="131"/>
      <c r="AB27" s="111"/>
      <c r="AC27" s="111"/>
      <c r="AD27" s="110"/>
      <c r="AE27" s="112"/>
      <c r="AF27" s="110"/>
      <c r="AG27" s="112"/>
      <c r="AH27" s="111"/>
      <c r="AI27" s="114"/>
      <c r="AJ27" s="113"/>
      <c r="AK27" s="114"/>
      <c r="AL27" s="113"/>
      <c r="AM27" s="114"/>
      <c r="AN27" s="113"/>
      <c r="AO27" s="112"/>
      <c r="AP27" s="110"/>
      <c r="AQ27" s="112"/>
      <c r="AR27" s="110"/>
      <c r="AS27" s="114"/>
      <c r="AT27" s="113"/>
      <c r="AU27" s="112"/>
      <c r="AV27" s="111"/>
      <c r="AW27" s="114"/>
      <c r="AX27" s="130">
        <v>150</v>
      </c>
      <c r="AY27" s="131"/>
      <c r="AZ27" s="131"/>
      <c r="BA27" s="131"/>
      <c r="BB27" s="111"/>
      <c r="BC27" s="111"/>
      <c r="BD27" s="110"/>
      <c r="BE27" s="111"/>
      <c r="BF27" s="110"/>
      <c r="BG27" s="112"/>
      <c r="BH27" s="111"/>
      <c r="BI27" s="114"/>
      <c r="BJ27" s="113">
        <v>150</v>
      </c>
      <c r="BK27" s="114"/>
      <c r="BL27" s="113"/>
      <c r="BM27" s="114"/>
      <c r="BN27" s="113"/>
      <c r="BO27" s="112"/>
      <c r="BP27" s="110"/>
      <c r="BQ27" s="112"/>
      <c r="BR27" s="110"/>
      <c r="BS27" s="114"/>
      <c r="BT27" s="113"/>
      <c r="BU27" s="112"/>
      <c r="BV27" s="111">
        <v>4</v>
      </c>
      <c r="BW27" s="114"/>
      <c r="BX27" s="207" t="s">
        <v>75</v>
      </c>
      <c r="BY27" s="208"/>
    </row>
    <row r="28" spans="1:77" ht="13.8" thickBot="1" x14ac:dyDescent="0.3">
      <c r="A28" s="13"/>
      <c r="B28" s="100" t="s">
        <v>6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211"/>
      <c r="N28" s="15">
        <f>SUM(N22:N27)</f>
        <v>36</v>
      </c>
      <c r="O28" s="14"/>
      <c r="P28" s="97">
        <f>SUM(P22:Q27)</f>
        <v>1080</v>
      </c>
      <c r="Q28" s="93"/>
      <c r="R28" s="89">
        <f t="shared" si="1"/>
        <v>1080</v>
      </c>
      <c r="S28" s="90"/>
      <c r="T28" s="97"/>
      <c r="U28" s="93"/>
      <c r="V28" s="89">
        <f t="shared" si="2"/>
        <v>1080</v>
      </c>
      <c r="W28" s="90"/>
      <c r="X28" s="97">
        <f t="shared" ref="X28" si="3">SUM(X22:Y27)</f>
        <v>270</v>
      </c>
      <c r="Y28" s="93"/>
      <c r="Z28" s="97">
        <f t="shared" ref="Z28" si="4">SUM(Z22:AA27)</f>
        <v>18</v>
      </c>
      <c r="AA28" s="93"/>
      <c r="AB28" s="97">
        <f t="shared" ref="AB28" si="5">SUM(AB22:AC27)</f>
        <v>18</v>
      </c>
      <c r="AC28" s="93"/>
      <c r="AD28" s="97"/>
      <c r="AE28" s="90"/>
      <c r="AF28" s="97">
        <f>SUM(AF24:AG26)</f>
        <v>0</v>
      </c>
      <c r="AG28" s="90"/>
      <c r="AH28" s="97">
        <f>SUM(AH22:AI27)</f>
        <v>0</v>
      </c>
      <c r="AI28" s="93"/>
      <c r="AJ28" s="97">
        <f>SUM(AJ22:AK27)</f>
        <v>252</v>
      </c>
      <c r="AK28" s="93"/>
      <c r="AL28" s="97">
        <f>SUM(AL24:AM26)</f>
        <v>3</v>
      </c>
      <c r="AM28" s="90"/>
      <c r="AN28" s="97"/>
      <c r="AO28" s="93"/>
      <c r="AP28" s="89"/>
      <c r="AQ28" s="93"/>
      <c r="AR28" s="89"/>
      <c r="AS28" s="90"/>
      <c r="AT28" s="97">
        <v>1</v>
      </c>
      <c r="AU28" s="93"/>
      <c r="AV28" s="89">
        <v>2</v>
      </c>
      <c r="AW28" s="90"/>
      <c r="AX28" s="97">
        <f t="shared" ref="AX28" si="6">SUM(AX22:AY27)</f>
        <v>810</v>
      </c>
      <c r="AY28" s="93"/>
      <c r="AZ28" s="97">
        <f t="shared" ref="AZ28" si="7">SUM(AZ22:BA27)</f>
        <v>114</v>
      </c>
      <c r="BA28" s="93"/>
      <c r="BB28" s="97">
        <f t="shared" ref="BB28" si="8">SUM(BB22:BC27)</f>
        <v>32</v>
      </c>
      <c r="BC28" s="93"/>
      <c r="BD28" s="89"/>
      <c r="BE28" s="93"/>
      <c r="BF28" s="89"/>
      <c r="BG28" s="93"/>
      <c r="BH28" s="89">
        <f>SUM(BH24:BI26)</f>
        <v>0</v>
      </c>
      <c r="BI28" s="90"/>
      <c r="BJ28" s="97">
        <f>SUM(BJ24:BK26)</f>
        <v>282</v>
      </c>
      <c r="BK28" s="90"/>
      <c r="BL28" s="97">
        <f>SUM(BL24:BM26)</f>
        <v>3</v>
      </c>
      <c r="BM28" s="90"/>
      <c r="BN28" s="97"/>
      <c r="BO28" s="93"/>
      <c r="BP28" s="87"/>
      <c r="BQ28" s="88"/>
      <c r="BR28" s="89"/>
      <c r="BS28" s="90"/>
      <c r="BT28" s="97">
        <f>COUNT(BT24:BT26)</f>
        <v>2</v>
      </c>
      <c r="BU28" s="93"/>
      <c r="BV28" s="89">
        <f>COUNT(BV26:BV26)</f>
        <v>0</v>
      </c>
      <c r="BW28" s="90"/>
      <c r="BX28" s="13"/>
      <c r="BY28" s="12"/>
    </row>
    <row r="29" spans="1:77" ht="15.6" x14ac:dyDescent="0.3">
      <c r="F29" s="9"/>
      <c r="G29" s="95" t="s">
        <v>5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0"/>
      <c r="BA29" s="10"/>
    </row>
    <row r="30" spans="1:77" s="8" customFormat="1" ht="15.6" x14ac:dyDescent="0.3">
      <c r="A30"/>
      <c r="B30"/>
      <c r="C30"/>
      <c r="D30"/>
      <c r="E30"/>
      <c r="F30" s="9"/>
      <c r="G30" s="81" t="s">
        <v>4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11"/>
      <c r="AS30" s="11"/>
      <c r="AT30" s="11"/>
      <c r="AU30" s="11"/>
      <c r="AV30" s="11"/>
      <c r="AW30" s="11"/>
      <c r="AX30" s="11"/>
      <c r="AY30" s="11"/>
      <c r="AZ30" s="10"/>
      <c r="BA30" s="1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s="8" customFormat="1" ht="15.6" x14ac:dyDescent="0.3">
      <c r="F31" s="9"/>
      <c r="G31" s="81" t="s">
        <v>3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7" x14ac:dyDescent="0.25">
      <c r="H32" s="6" t="s">
        <v>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6:67" x14ac:dyDescent="0.25">
      <c r="F33" s="80" t="s">
        <v>89</v>
      </c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AS33" s="83" t="s">
        <v>1</v>
      </c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</row>
    <row r="34" spans="6:67" x14ac:dyDescent="0.25">
      <c r="BC34" s="85" t="s">
        <v>0</v>
      </c>
      <c r="BD34" s="86"/>
    </row>
    <row r="35" spans="6:67" ht="36.75" customHeight="1" x14ac:dyDescent="0.25"/>
    <row r="41" spans="6:67" ht="15.75" customHeight="1" x14ac:dyDescent="0.25"/>
    <row r="82" ht="36.75" customHeight="1" x14ac:dyDescent="0.25"/>
    <row r="84" ht="14.25" customHeight="1" x14ac:dyDescent="0.25"/>
    <row r="131" ht="36.75" customHeight="1" x14ac:dyDescent="0.25"/>
    <row r="169" ht="36.75" customHeight="1" x14ac:dyDescent="0.25"/>
    <row r="175" ht="15.75" customHeight="1" x14ac:dyDescent="0.25"/>
    <row r="209" ht="36.75" customHeight="1" x14ac:dyDescent="0.25"/>
    <row r="215" ht="15.75" customHeight="1" x14ac:dyDescent="0.25"/>
    <row r="252" ht="13.5" customHeight="1" x14ac:dyDescent="0.25"/>
    <row r="253" ht="12.75" customHeight="1" x14ac:dyDescent="0.25"/>
    <row r="254" ht="12.75" customHeight="1" x14ac:dyDescent="0.25"/>
  </sheetData>
  <mergeCells count="298">
    <mergeCell ref="B1:M1"/>
    <mergeCell ref="Q1:BM1"/>
    <mergeCell ref="Q3:BM3"/>
    <mergeCell ref="B5:M5"/>
    <mergeCell ref="Q5:BM5"/>
    <mergeCell ref="B6:M6"/>
    <mergeCell ref="Q6:BT6"/>
    <mergeCell ref="Q7:BM7"/>
    <mergeCell ref="B3:O4"/>
    <mergeCell ref="Q8:BM8"/>
    <mergeCell ref="F10:F11"/>
    <mergeCell ref="G10:J10"/>
    <mergeCell ref="K10:N10"/>
    <mergeCell ref="O10:S10"/>
    <mergeCell ref="T10:W10"/>
    <mergeCell ref="X10:AA10"/>
    <mergeCell ref="A15:A20"/>
    <mergeCell ref="B15:M20"/>
    <mergeCell ref="N15:N20"/>
    <mergeCell ref="O15:O20"/>
    <mergeCell ref="P15:W15"/>
    <mergeCell ref="X15:AW15"/>
    <mergeCell ref="AX15:BW15"/>
    <mergeCell ref="P16:Q20"/>
    <mergeCell ref="AB10:AE10"/>
    <mergeCell ref="AF10:AJ10"/>
    <mergeCell ref="AK10:AN10"/>
    <mergeCell ref="AO10:AS10"/>
    <mergeCell ref="AT10:AW10"/>
    <mergeCell ref="AX10:BA10"/>
    <mergeCell ref="R16:S20"/>
    <mergeCell ref="T16:U20"/>
    <mergeCell ref="V16:W20"/>
    <mergeCell ref="BB10:BF10"/>
    <mergeCell ref="F13:BV13"/>
    <mergeCell ref="AD18:AE20"/>
    <mergeCell ref="AF18:AG20"/>
    <mergeCell ref="AL16:AM20"/>
    <mergeCell ref="AN16:AS17"/>
    <mergeCell ref="AT16:AW17"/>
    <mergeCell ref="AX16:AY20"/>
    <mergeCell ref="AZ16:BI16"/>
    <mergeCell ref="BJ16:BK20"/>
    <mergeCell ref="AN18:AO20"/>
    <mergeCell ref="AP18:AQ20"/>
    <mergeCell ref="AR18:AS20"/>
    <mergeCell ref="AT18:AU20"/>
    <mergeCell ref="BP18:BQ20"/>
    <mergeCell ref="BR18:BS20"/>
    <mergeCell ref="BT18:BU20"/>
    <mergeCell ref="BV18:BW20"/>
    <mergeCell ref="BF18:BG20"/>
    <mergeCell ref="BH18:BI20"/>
    <mergeCell ref="BN18:BO20"/>
    <mergeCell ref="BL16:BM20"/>
    <mergeCell ref="BN16:BS17"/>
    <mergeCell ref="BT16:BW17"/>
    <mergeCell ref="AF21:AG21"/>
    <mergeCell ref="B22:M22"/>
    <mergeCell ref="P22:Q22"/>
    <mergeCell ref="R22:S22"/>
    <mergeCell ref="T22:U22"/>
    <mergeCell ref="V22:W22"/>
    <mergeCell ref="AV18:AW20"/>
    <mergeCell ref="BB18:BC20"/>
    <mergeCell ref="BD18:BE20"/>
    <mergeCell ref="AN22:AO22"/>
    <mergeCell ref="AP22:AQ22"/>
    <mergeCell ref="AR22:AS22"/>
    <mergeCell ref="AT22:AU22"/>
    <mergeCell ref="X22:Y22"/>
    <mergeCell ref="Z22:AA22"/>
    <mergeCell ref="AB22:AC22"/>
    <mergeCell ref="AD22:AE22"/>
    <mergeCell ref="AF22:AG22"/>
    <mergeCell ref="AH22:AI22"/>
    <mergeCell ref="X16:Y20"/>
    <mergeCell ref="Z16:AI16"/>
    <mergeCell ref="AJ16:AK20"/>
    <mergeCell ref="AH18:AI20"/>
    <mergeCell ref="Z17:AA20"/>
    <mergeCell ref="AB17:AI17"/>
    <mergeCell ref="AZ17:BA20"/>
    <mergeCell ref="BB17:BI17"/>
    <mergeCell ref="AB18:AC20"/>
    <mergeCell ref="BT22:BU22"/>
    <mergeCell ref="BV22:BW22"/>
    <mergeCell ref="BX22:BY22"/>
    <mergeCell ref="B23:M23"/>
    <mergeCell ref="P23:Q23"/>
    <mergeCell ref="R23:S23"/>
    <mergeCell ref="T23:U23"/>
    <mergeCell ref="V23:W23"/>
    <mergeCell ref="X23:Y23"/>
    <mergeCell ref="Z23:AA23"/>
    <mergeCell ref="BH22:BI22"/>
    <mergeCell ref="BJ22:BK22"/>
    <mergeCell ref="BL22:BM22"/>
    <mergeCell ref="BN22:BO22"/>
    <mergeCell ref="BP22:BQ22"/>
    <mergeCell ref="BR22:BS22"/>
    <mergeCell ref="AV22:AW22"/>
    <mergeCell ref="AX22:AY22"/>
    <mergeCell ref="AZ22:BA22"/>
    <mergeCell ref="BB22:BC22"/>
    <mergeCell ref="BD22:BE22"/>
    <mergeCell ref="BF22:BG22"/>
    <mergeCell ref="AJ22:AK22"/>
    <mergeCell ref="AL22:AM22"/>
    <mergeCell ref="BH23:BI23"/>
    <mergeCell ref="BJ23:BK23"/>
    <mergeCell ref="AN23:AO23"/>
    <mergeCell ref="AP23:AQ23"/>
    <mergeCell ref="AR23:AS23"/>
    <mergeCell ref="AT23:AU23"/>
    <mergeCell ref="AV23:AW23"/>
    <mergeCell ref="AX23:AY23"/>
    <mergeCell ref="AB23:AC23"/>
    <mergeCell ref="AD23:AE23"/>
    <mergeCell ref="AF23:AG23"/>
    <mergeCell ref="AH23:AI23"/>
    <mergeCell ref="AJ23:AK23"/>
    <mergeCell ref="AL23:AM23"/>
    <mergeCell ref="AJ24:AK24"/>
    <mergeCell ref="AL24:AM24"/>
    <mergeCell ref="AN24:AO24"/>
    <mergeCell ref="AP24:AQ24"/>
    <mergeCell ref="BX23:BY23"/>
    <mergeCell ref="B24:M24"/>
    <mergeCell ref="P24:Q24"/>
    <mergeCell ref="R24:S24"/>
    <mergeCell ref="T24:U24"/>
    <mergeCell ref="V24:W24"/>
    <mergeCell ref="X24:Y24"/>
    <mergeCell ref="Z24:AA24"/>
    <mergeCell ref="AB24:AC24"/>
    <mergeCell ref="AD24:AE24"/>
    <mergeCell ref="BL23:BM23"/>
    <mergeCell ref="BN23:BO23"/>
    <mergeCell ref="BP23:BQ23"/>
    <mergeCell ref="BR23:BS23"/>
    <mergeCell ref="BT23:BU23"/>
    <mergeCell ref="BV23:BW23"/>
    <mergeCell ref="AZ23:BA23"/>
    <mergeCell ref="BB23:BC23"/>
    <mergeCell ref="BD23:BE23"/>
    <mergeCell ref="BF23:BG23"/>
    <mergeCell ref="BP24:BQ24"/>
    <mergeCell ref="BR24:BS24"/>
    <mergeCell ref="BT24:BU24"/>
    <mergeCell ref="BV24:BW24"/>
    <mergeCell ref="BX24:BY24"/>
    <mergeCell ref="B25:M25"/>
    <mergeCell ref="P25:Q25"/>
    <mergeCell ref="R25:S25"/>
    <mergeCell ref="T25:U25"/>
    <mergeCell ref="V25:W25"/>
    <mergeCell ref="BD24:BE24"/>
    <mergeCell ref="BF24:BG24"/>
    <mergeCell ref="BH24:BI24"/>
    <mergeCell ref="BJ24:BK24"/>
    <mergeCell ref="BL24:BM24"/>
    <mergeCell ref="BN24:BO24"/>
    <mergeCell ref="AR24:AS24"/>
    <mergeCell ref="AT24:AU24"/>
    <mergeCell ref="AV24:AW24"/>
    <mergeCell ref="AX24:AY24"/>
    <mergeCell ref="AZ24:BA24"/>
    <mergeCell ref="BB24:BC24"/>
    <mergeCell ref="AF24:AG24"/>
    <mergeCell ref="AH24:AI24"/>
    <mergeCell ref="AN25:AO25"/>
    <mergeCell ref="AP25:AQ25"/>
    <mergeCell ref="AR25:AS25"/>
    <mergeCell ref="AT25:AU25"/>
    <mergeCell ref="X25:Y25"/>
    <mergeCell ref="Z25:AA25"/>
    <mergeCell ref="AB25:AC25"/>
    <mergeCell ref="AD25:AE25"/>
    <mergeCell ref="AF25:AG25"/>
    <mergeCell ref="AH25:AI25"/>
    <mergeCell ref="BT25:BU25"/>
    <mergeCell ref="BV25:BW25"/>
    <mergeCell ref="BX25:BY25"/>
    <mergeCell ref="B26:M26"/>
    <mergeCell ref="P26:Q26"/>
    <mergeCell ref="R26:S26"/>
    <mergeCell ref="T26:U26"/>
    <mergeCell ref="V26:W26"/>
    <mergeCell ref="X26:Y26"/>
    <mergeCell ref="Z26:AA26"/>
    <mergeCell ref="BH25:BI25"/>
    <mergeCell ref="BJ25:BK25"/>
    <mergeCell ref="BL25:BM25"/>
    <mergeCell ref="BN25:BO25"/>
    <mergeCell ref="BP25:BQ25"/>
    <mergeCell ref="BR25:BS25"/>
    <mergeCell ref="AV25:AW25"/>
    <mergeCell ref="AX25:AY25"/>
    <mergeCell ref="AZ25:BA25"/>
    <mergeCell ref="BB25:BC25"/>
    <mergeCell ref="BD25:BE25"/>
    <mergeCell ref="BF25:BG25"/>
    <mergeCell ref="AJ25:AK25"/>
    <mergeCell ref="AL25:AM25"/>
    <mergeCell ref="AR26:AS26"/>
    <mergeCell ref="AT26:AU26"/>
    <mergeCell ref="AV26:AW26"/>
    <mergeCell ref="AX26:AY26"/>
    <mergeCell ref="AB26:AC26"/>
    <mergeCell ref="AD26:AE26"/>
    <mergeCell ref="AF26:AG26"/>
    <mergeCell ref="AH26:AI26"/>
    <mergeCell ref="AJ26:AK26"/>
    <mergeCell ref="AL26:AM26"/>
    <mergeCell ref="BX26:BY26"/>
    <mergeCell ref="BL26:BM26"/>
    <mergeCell ref="BN26:BO26"/>
    <mergeCell ref="BP26:BQ26"/>
    <mergeCell ref="BR26:BS26"/>
    <mergeCell ref="BT26:BU26"/>
    <mergeCell ref="BV26:BW26"/>
    <mergeCell ref="AZ26:BA26"/>
    <mergeCell ref="BB26:BC26"/>
    <mergeCell ref="BD26:BE26"/>
    <mergeCell ref="BF26:BG26"/>
    <mergeCell ref="BH26:BI26"/>
    <mergeCell ref="BJ26:BK26"/>
    <mergeCell ref="AN26:AO26"/>
    <mergeCell ref="AP26:AQ26"/>
    <mergeCell ref="B27:M27"/>
    <mergeCell ref="P27:Q27"/>
    <mergeCell ref="R27:S27"/>
    <mergeCell ref="T27:U27"/>
    <mergeCell ref="V27:W27"/>
    <mergeCell ref="X27:Y27"/>
    <mergeCell ref="Z27:AA27"/>
    <mergeCell ref="AB27:AC27"/>
    <mergeCell ref="AD27:AE27"/>
    <mergeCell ref="BT27:BU27"/>
    <mergeCell ref="BV27:BW27"/>
    <mergeCell ref="BX27:BY27"/>
    <mergeCell ref="B28:M28"/>
    <mergeCell ref="P28:Q28"/>
    <mergeCell ref="R28:S28"/>
    <mergeCell ref="T28:U28"/>
    <mergeCell ref="V28:W28"/>
    <mergeCell ref="BD27:BE27"/>
    <mergeCell ref="BF27:BG27"/>
    <mergeCell ref="BH27:BI27"/>
    <mergeCell ref="BJ27:BK27"/>
    <mergeCell ref="BL27:BM27"/>
    <mergeCell ref="BN27:BO27"/>
    <mergeCell ref="AR27:AS27"/>
    <mergeCell ref="AT27:AU27"/>
    <mergeCell ref="AV27:AW27"/>
    <mergeCell ref="AX27:AY27"/>
    <mergeCell ref="AZ27:BA27"/>
    <mergeCell ref="BB27:BC27"/>
    <mergeCell ref="AF27:AG27"/>
    <mergeCell ref="AH27:AI27"/>
    <mergeCell ref="AJ27:AK27"/>
    <mergeCell ref="AL27:AM27"/>
    <mergeCell ref="AT28:AU28"/>
    <mergeCell ref="X28:Y28"/>
    <mergeCell ref="Z28:AA28"/>
    <mergeCell ref="AB28:AC28"/>
    <mergeCell ref="AD28:AE28"/>
    <mergeCell ref="AF28:AG28"/>
    <mergeCell ref="AH28:AI28"/>
    <mergeCell ref="BP27:BQ27"/>
    <mergeCell ref="BR27:BS27"/>
    <mergeCell ref="AN27:AO27"/>
    <mergeCell ref="AP27:AQ27"/>
    <mergeCell ref="BC34:BD34"/>
    <mergeCell ref="BT28:BU28"/>
    <mergeCell ref="BV28:BW28"/>
    <mergeCell ref="G29:AI29"/>
    <mergeCell ref="G30:AQ30"/>
    <mergeCell ref="G31:BA31"/>
    <mergeCell ref="AS33:BO33"/>
    <mergeCell ref="BH28:BI28"/>
    <mergeCell ref="BJ28:BK28"/>
    <mergeCell ref="BL28:BM28"/>
    <mergeCell ref="BN28:BO28"/>
    <mergeCell ref="BP28:BQ28"/>
    <mergeCell ref="BR28:BS28"/>
    <mergeCell ref="AV28:AW28"/>
    <mergeCell ref="AX28:AY28"/>
    <mergeCell ref="AZ28:BA28"/>
    <mergeCell ref="BB28:BC28"/>
    <mergeCell ref="BD28:BE28"/>
    <mergeCell ref="BF28:BG28"/>
    <mergeCell ref="AJ28:AK28"/>
    <mergeCell ref="AL28:AM28"/>
    <mergeCell ref="AN28:AO28"/>
    <mergeCell ref="AP28:AQ28"/>
    <mergeCell ref="AR28:AS28"/>
  </mergeCells>
  <pageMargins left="0.25" right="0.25" top="0.75" bottom="0.75" header="0.3" footer="0.3"/>
  <pageSetup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 курс 2024-25</vt:lpstr>
      <vt:lpstr>2 курс 2023-24</vt:lpstr>
      <vt:lpstr>1 курс 2024-25 заоч</vt:lpstr>
      <vt:lpstr>2 курс 2023-24заоч</vt:lpstr>
      <vt:lpstr>'1 курс 2024-25'!Область_друку</vt:lpstr>
      <vt:lpstr>'1 курс 2024-25 заоч'!Область_друку</vt:lpstr>
      <vt:lpstr>'2 курс 2023-24'!Область_друку</vt:lpstr>
      <vt:lpstr>'2 курс 2023-24заоч'!Область_друку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Admin</cp:lastModifiedBy>
  <cp:lastPrinted>2023-12-25T13:14:06Z</cp:lastPrinted>
  <dcterms:created xsi:type="dcterms:W3CDTF">2022-08-17T07:52:52Z</dcterms:created>
  <dcterms:modified xsi:type="dcterms:W3CDTF">2025-01-07T12:21:29Z</dcterms:modified>
</cp:coreProperties>
</file>